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192.168.51.15\sgamester$\KTS\Athletics\County League Sec\"/>
    </mc:Choice>
  </mc:AlternateContent>
  <xr:revisionPtr revIDLastSave="0" documentId="8_{E970E721-745C-496A-92A7-1ADED7841932}" xr6:coauthVersionLast="47" xr6:coauthVersionMax="47" xr10:uidLastSave="{00000000-0000-0000-0000-000000000000}"/>
  <bookViews>
    <workbookView xWindow="-110" yWindow="-110" windowWidth="19420" windowHeight="10300" tabRatio="746" firstSheet="16" activeTab="21" xr2:uid="{00000000-000D-0000-FFFF-FFFF00000000}"/>
  </bookViews>
  <sheets>
    <sheet name="Dates &amp; Ages" sheetId="12" state="hidden" r:id="rId1"/>
    <sheet name="Instructions" sheetId="11" r:id="rId2"/>
    <sheet name="Sheet2" sheetId="14" state="hidden" r:id="rId3"/>
    <sheet name="Sheet3" sheetId="15" state="hidden" r:id="rId4"/>
    <sheet name="Sheet4" sheetId="16" state="hidden" r:id="rId5"/>
    <sheet name="Sheet5" sheetId="17" state="hidden" r:id="rId6"/>
    <sheet name="Sheet6" sheetId="18" state="hidden" r:id="rId7"/>
    <sheet name="Sheet7" sheetId="19" state="hidden" r:id="rId8"/>
    <sheet name="Sheet8" sheetId="20" state="hidden" r:id="rId9"/>
    <sheet name="Sheet9" sheetId="21" state="hidden" r:id="rId10"/>
    <sheet name="Sheet1" sheetId="13" state="hidden" r:id="rId11"/>
    <sheet name="Meet Info" sheetId="9" r:id="rId12"/>
    <sheet name="U14 Boys Entries" sheetId="2" r:id="rId13"/>
    <sheet name="Sheet10" sheetId="22" state="hidden" r:id="rId14"/>
    <sheet name="U16 Boys Entries" sheetId="5" r:id="rId15"/>
    <sheet name="U14 Girls Entries" sheetId="3" r:id="rId16"/>
    <sheet name="U16 Girls Entries" sheetId="7" r:id="rId17"/>
    <sheet name="Sheet13" sheetId="25" state="hidden" r:id="rId18"/>
    <sheet name="Sheet11" sheetId="23" state="hidden" r:id="rId19"/>
    <sheet name="Sheet12" sheetId="24" state="hidden" r:id="rId20"/>
    <sheet name="U14 Boys Results" sheetId="1" r:id="rId21"/>
    <sheet name="U14 Girls Results" sheetId="4" r:id="rId22"/>
    <sheet name="U16 Boys Results" sheetId="6" r:id="rId23"/>
    <sheet name="U16 Girls Results" sheetId="8" r:id="rId24"/>
  </sheets>
  <definedNames>
    <definedName name="_xlnm._FilterDatabase" localSheetId="20" hidden="1">'U14 Boys Results'!$O$40:$T$40</definedName>
    <definedName name="_xlnm._FilterDatabase" localSheetId="21" hidden="1">'U14 Girls Results'!$O$40:$T$40</definedName>
    <definedName name="_xlnm._FilterDatabase" localSheetId="22" hidden="1">'U16 Boys Results'!$O$40:$T$40</definedName>
    <definedName name="_xlnm._FilterDatabase" localSheetId="23" hidden="1">'U16 Girls Results'!$O$40:$T$40</definedName>
    <definedName name="Ages">'Dates &amp; Ages'!$B$1:$B$4</definedName>
    <definedName name="Dates">'Dates &amp; Ages'!$A$1:$A$89</definedName>
    <definedName name="Venues">'Dates &amp; Ages'!$C$1:$C$7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8" i="4" l="1"/>
  <c r="O27" i="4"/>
  <c r="O26" i="4"/>
  <c r="O25" i="4"/>
  <c r="O24" i="4"/>
  <c r="O23" i="4"/>
  <c r="O14" i="4"/>
  <c r="Q28" i="4"/>
  <c r="Q27" i="4"/>
  <c r="Q26" i="4"/>
  <c r="Q25" i="4"/>
  <c r="Q24" i="4"/>
  <c r="Q23" i="4"/>
  <c r="P28" i="4"/>
  <c r="P27" i="4"/>
  <c r="P26" i="4"/>
  <c r="P25" i="4"/>
  <c r="P24" i="4"/>
  <c r="P23" i="4"/>
  <c r="T24" i="4"/>
  <c r="T23" i="4"/>
  <c r="T28" i="4"/>
  <c r="S28" i="4"/>
  <c r="T27" i="4"/>
  <c r="S27" i="4"/>
  <c r="T26" i="4"/>
  <c r="S26" i="4"/>
  <c r="T25" i="4"/>
  <c r="S25" i="4"/>
  <c r="S24" i="4"/>
  <c r="S5" i="4"/>
  <c r="S10" i="4"/>
  <c r="S9" i="4"/>
  <c r="S8" i="4"/>
  <c r="S7" i="4"/>
  <c r="S6" i="4"/>
  <c r="L24" i="8"/>
  <c r="L25" i="8"/>
  <c r="L26" i="8"/>
  <c r="L27" i="8"/>
  <c r="L28" i="8"/>
  <c r="L23" i="8"/>
  <c r="T10" i="4"/>
  <c r="T9" i="4"/>
  <c r="T8" i="4"/>
  <c r="T7" i="4"/>
  <c r="T6" i="4"/>
  <c r="T5" i="4"/>
  <c r="M5" i="4"/>
  <c r="P10" i="4"/>
  <c r="P9" i="4"/>
  <c r="P8" i="4"/>
  <c r="P7" i="4"/>
  <c r="P6" i="4"/>
  <c r="P5" i="4"/>
  <c r="Q10" i="4"/>
  <c r="O10" i="4"/>
  <c r="Q9" i="4"/>
  <c r="O9" i="4"/>
  <c r="Q8" i="4"/>
  <c r="O8" i="4"/>
  <c r="Q7" i="4"/>
  <c r="O7" i="4"/>
  <c r="Q6" i="4"/>
  <c r="O6" i="4"/>
  <c r="Q5" i="4"/>
  <c r="O5" i="4"/>
  <c r="L19" i="8"/>
  <c r="L18" i="8"/>
  <c r="L17" i="8"/>
  <c r="L16" i="8"/>
  <c r="L15" i="8"/>
  <c r="L14" i="8"/>
  <c r="S37" i="8"/>
  <c r="S36" i="8"/>
  <c r="S35" i="8"/>
  <c r="S34" i="8"/>
  <c r="S33" i="8"/>
  <c r="S32" i="8"/>
  <c r="S28" i="8"/>
  <c r="S27" i="8"/>
  <c r="S26" i="8"/>
  <c r="S25" i="8"/>
  <c r="S24" i="8"/>
  <c r="S23" i="8"/>
  <c r="S19" i="8"/>
  <c r="S18" i="8"/>
  <c r="S17" i="8"/>
  <c r="S16" i="8"/>
  <c r="S15" i="8"/>
  <c r="S14" i="8"/>
  <c r="S10" i="8"/>
  <c r="S9" i="8"/>
  <c r="S8" i="8"/>
  <c r="S7" i="8"/>
  <c r="S6" i="8"/>
  <c r="L46" i="8"/>
  <c r="L45" i="8"/>
  <c r="L44" i="8"/>
  <c r="L43" i="8"/>
  <c r="L42" i="8"/>
  <c r="L41" i="8"/>
  <c r="L10" i="8"/>
  <c r="L9" i="8"/>
  <c r="L8" i="8"/>
  <c r="L7" i="8"/>
  <c r="L6" i="8"/>
  <c r="L5" i="8"/>
  <c r="E46" i="8"/>
  <c r="E45" i="8"/>
  <c r="E44" i="8"/>
  <c r="E43" i="8"/>
  <c r="E42" i="8"/>
  <c r="E41" i="8"/>
  <c r="E37" i="8"/>
  <c r="E36" i="8"/>
  <c r="E35" i="8"/>
  <c r="E34" i="8"/>
  <c r="E33" i="8"/>
  <c r="E32" i="8"/>
  <c r="E28" i="8"/>
  <c r="E27" i="8"/>
  <c r="E26" i="8"/>
  <c r="E25" i="8"/>
  <c r="E24" i="8"/>
  <c r="E23" i="8"/>
  <c r="E19" i="8"/>
  <c r="E18" i="8"/>
  <c r="E17" i="8"/>
  <c r="E16" i="8"/>
  <c r="E15" i="8"/>
  <c r="E14" i="8"/>
  <c r="E10" i="8"/>
  <c r="E9" i="8"/>
  <c r="E8" i="8"/>
  <c r="E7" i="8"/>
  <c r="E6" i="8"/>
  <c r="E5" i="8"/>
  <c r="S37" i="6" l="1"/>
  <c r="S36" i="6"/>
  <c r="S35" i="6"/>
  <c r="S34" i="6"/>
  <c r="S33" i="6"/>
  <c r="S32" i="6"/>
  <c r="S28" i="6"/>
  <c r="S27" i="6"/>
  <c r="S26" i="6"/>
  <c r="S25" i="6"/>
  <c r="S24" i="6"/>
  <c r="S23" i="6"/>
  <c r="S19" i="6"/>
  <c r="S18" i="6"/>
  <c r="S17" i="6"/>
  <c r="S16" i="6"/>
  <c r="S15" i="6"/>
  <c r="S14" i="6"/>
  <c r="S10" i="6"/>
  <c r="S9" i="6"/>
  <c r="S8" i="6"/>
  <c r="S7" i="6"/>
  <c r="S6" i="6"/>
  <c r="S5" i="6"/>
  <c r="L46" i="6"/>
  <c r="L45" i="6"/>
  <c r="L44" i="6"/>
  <c r="L43" i="6"/>
  <c r="L42" i="6"/>
  <c r="L41" i="6"/>
  <c r="L37" i="6"/>
  <c r="L36" i="6"/>
  <c r="L35" i="6"/>
  <c r="L34" i="6"/>
  <c r="L33" i="6"/>
  <c r="L32" i="6"/>
  <c r="L19" i="6"/>
  <c r="L18" i="6"/>
  <c r="L17" i="6"/>
  <c r="L16" i="6"/>
  <c r="L15" i="6"/>
  <c r="L14" i="6"/>
  <c r="L28" i="6"/>
  <c r="L27" i="6"/>
  <c r="L26" i="6"/>
  <c r="L25" i="6"/>
  <c r="L24" i="6"/>
  <c r="L23" i="6"/>
  <c r="L10" i="6"/>
  <c r="L9" i="6"/>
  <c r="L8" i="6"/>
  <c r="L7" i="6"/>
  <c r="L6" i="6"/>
  <c r="L5" i="6"/>
  <c r="E46" i="6"/>
  <c r="E45" i="6"/>
  <c r="E44" i="6"/>
  <c r="E43" i="6"/>
  <c r="E42" i="6"/>
  <c r="E41" i="6"/>
  <c r="E37" i="6"/>
  <c r="E36" i="6"/>
  <c r="E35" i="6"/>
  <c r="E34" i="6"/>
  <c r="E33" i="6"/>
  <c r="E32" i="6"/>
  <c r="E28" i="6"/>
  <c r="E27" i="6"/>
  <c r="E26" i="6"/>
  <c r="E25" i="6"/>
  <c r="E24" i="6"/>
  <c r="E23" i="6"/>
  <c r="E15" i="6"/>
  <c r="E16" i="6"/>
  <c r="E17" i="6"/>
  <c r="E18" i="6"/>
  <c r="E19" i="6"/>
  <c r="E14" i="6"/>
  <c r="E6" i="6"/>
  <c r="E7" i="6"/>
  <c r="E8" i="6"/>
  <c r="E9" i="6"/>
  <c r="E10" i="6"/>
  <c r="E5" i="6"/>
  <c r="S33" i="1" l="1"/>
  <c r="S34" i="1"/>
  <c r="S35" i="1"/>
  <c r="S36" i="1"/>
  <c r="S37" i="1"/>
  <c r="S32" i="1"/>
  <c r="S24" i="1"/>
  <c r="S25" i="1"/>
  <c r="S26" i="1"/>
  <c r="S27" i="1"/>
  <c r="S28" i="1"/>
  <c r="S23" i="1"/>
  <c r="S6" i="1"/>
  <c r="S7" i="1"/>
  <c r="S8" i="1"/>
  <c r="S9" i="1"/>
  <c r="S10" i="1"/>
  <c r="S5" i="1"/>
  <c r="T19" i="1"/>
  <c r="S19" i="1"/>
  <c r="T18" i="1"/>
  <c r="S18" i="1"/>
  <c r="T17" i="1"/>
  <c r="S17" i="1"/>
  <c r="T16" i="1"/>
  <c r="S16" i="1"/>
  <c r="T15" i="1"/>
  <c r="S15" i="1"/>
  <c r="T14" i="1"/>
  <c r="S14" i="1"/>
  <c r="L33" i="1"/>
  <c r="L34" i="1"/>
  <c r="L35" i="1"/>
  <c r="L36" i="1"/>
  <c r="L37" i="1"/>
  <c r="L32" i="1"/>
  <c r="M46" i="1"/>
  <c r="L46" i="1"/>
  <c r="M45" i="1"/>
  <c r="L45" i="1"/>
  <c r="M44" i="1"/>
  <c r="L44" i="1"/>
  <c r="M43" i="1"/>
  <c r="L43" i="1"/>
  <c r="M42" i="1"/>
  <c r="L42" i="1"/>
  <c r="M41" i="1"/>
  <c r="L41" i="1"/>
  <c r="M28" i="1"/>
  <c r="L28" i="1"/>
  <c r="M27" i="1"/>
  <c r="L27" i="1"/>
  <c r="M26" i="1"/>
  <c r="L26" i="1"/>
  <c r="M25" i="1"/>
  <c r="L25" i="1"/>
  <c r="M24" i="1"/>
  <c r="L24" i="1"/>
  <c r="M23" i="1"/>
  <c r="L23" i="1"/>
  <c r="M19" i="1"/>
  <c r="L19" i="1"/>
  <c r="M18" i="1"/>
  <c r="L18" i="1"/>
  <c r="M17" i="1"/>
  <c r="L17" i="1"/>
  <c r="M16" i="1"/>
  <c r="L16" i="1"/>
  <c r="M15" i="1"/>
  <c r="L15" i="1"/>
  <c r="M14" i="1"/>
  <c r="L14" i="1"/>
  <c r="M10" i="1"/>
  <c r="L10" i="1"/>
  <c r="M9" i="1"/>
  <c r="L9" i="1"/>
  <c r="M8" i="1"/>
  <c r="L8" i="1"/>
  <c r="M7" i="1"/>
  <c r="L7" i="1"/>
  <c r="M6" i="1"/>
  <c r="L6" i="1"/>
  <c r="M5" i="1"/>
  <c r="L5" i="1"/>
  <c r="F46" i="1"/>
  <c r="E46" i="1"/>
  <c r="F45" i="1"/>
  <c r="E45" i="1"/>
  <c r="F44" i="1"/>
  <c r="E44" i="1"/>
  <c r="F43" i="1"/>
  <c r="E43" i="1"/>
  <c r="F42" i="1"/>
  <c r="E42" i="1"/>
  <c r="F41" i="1"/>
  <c r="E41" i="1"/>
  <c r="F37" i="1"/>
  <c r="E37" i="1"/>
  <c r="F36" i="1"/>
  <c r="E36" i="1"/>
  <c r="F35" i="1"/>
  <c r="E35" i="1"/>
  <c r="F34" i="1"/>
  <c r="E34" i="1"/>
  <c r="F33" i="1"/>
  <c r="E33" i="1"/>
  <c r="F32" i="1"/>
  <c r="E32" i="1"/>
  <c r="F28" i="1"/>
  <c r="E28" i="1"/>
  <c r="F27" i="1"/>
  <c r="E27" i="1"/>
  <c r="F26" i="1"/>
  <c r="E26" i="1"/>
  <c r="F25" i="1"/>
  <c r="E25" i="1"/>
  <c r="F24" i="1"/>
  <c r="E24" i="1"/>
  <c r="F23" i="1"/>
  <c r="E23" i="1"/>
  <c r="F19" i="1"/>
  <c r="E19" i="1"/>
  <c r="F18" i="1"/>
  <c r="E18" i="1"/>
  <c r="F17" i="1"/>
  <c r="E17" i="1"/>
  <c r="F16" i="1"/>
  <c r="E16" i="1"/>
  <c r="F15" i="1"/>
  <c r="E15" i="1"/>
  <c r="F14" i="1"/>
  <c r="E14" i="1"/>
  <c r="F10" i="1"/>
  <c r="E10" i="1"/>
  <c r="F9" i="1"/>
  <c r="E9" i="1"/>
  <c r="F8" i="1"/>
  <c r="E8" i="1"/>
  <c r="F7" i="1"/>
  <c r="E7" i="1"/>
  <c r="F6" i="1"/>
  <c r="E6" i="1"/>
  <c r="F5" i="1"/>
  <c r="E5" i="1"/>
  <c r="A5" i="1"/>
  <c r="B5" i="1"/>
  <c r="C5" i="1"/>
  <c r="A6" i="1"/>
  <c r="B6" i="1"/>
  <c r="C6" i="1"/>
  <c r="A7" i="1"/>
  <c r="B7" i="1"/>
  <c r="C7" i="1"/>
  <c r="A8" i="1"/>
  <c r="B8" i="1"/>
  <c r="C8" i="1"/>
  <c r="A9" i="1"/>
  <c r="B9" i="1"/>
  <c r="C9" i="1"/>
  <c r="A10" i="1"/>
  <c r="B10" i="1"/>
  <c r="C10" i="1"/>
  <c r="S33" i="4"/>
  <c r="S34" i="4"/>
  <c r="S35" i="4"/>
  <c r="S36" i="4"/>
  <c r="S37" i="4"/>
  <c r="S32" i="4"/>
  <c r="S15" i="4"/>
  <c r="S16" i="4"/>
  <c r="S17" i="4"/>
  <c r="S18" i="4"/>
  <c r="S19" i="4"/>
  <c r="S14" i="4"/>
  <c r="L42" i="4"/>
  <c r="L43" i="4"/>
  <c r="L44" i="4"/>
  <c r="L45" i="4"/>
  <c r="L46" i="4"/>
  <c r="L41" i="4"/>
  <c r="L24" i="4"/>
  <c r="L25" i="4"/>
  <c r="L26" i="4"/>
  <c r="L27" i="4"/>
  <c r="L28" i="4"/>
  <c r="L23" i="4"/>
  <c r="L15" i="4"/>
  <c r="L16" i="4"/>
  <c r="L17" i="4"/>
  <c r="L18" i="4"/>
  <c r="L19" i="4"/>
  <c r="L14" i="4"/>
  <c r="L6" i="4"/>
  <c r="L7" i="4"/>
  <c r="L8" i="4"/>
  <c r="L9" i="4"/>
  <c r="L10" i="4"/>
  <c r="L5" i="4"/>
  <c r="E42" i="4"/>
  <c r="E43" i="4"/>
  <c r="E44" i="4"/>
  <c r="E45" i="4"/>
  <c r="E46" i="4"/>
  <c r="E41" i="4"/>
  <c r="E33" i="4"/>
  <c r="E34" i="4"/>
  <c r="E35" i="4"/>
  <c r="E36" i="4"/>
  <c r="E37" i="4"/>
  <c r="E32" i="4"/>
  <c r="E24" i="4"/>
  <c r="E25" i="4"/>
  <c r="E26" i="4"/>
  <c r="E27" i="4"/>
  <c r="E28" i="4"/>
  <c r="E23" i="4"/>
  <c r="E15" i="4"/>
  <c r="E16" i="4"/>
  <c r="E17" i="4"/>
  <c r="E18" i="4"/>
  <c r="E19" i="4"/>
  <c r="E6" i="4"/>
  <c r="E7" i="4"/>
  <c r="E8" i="4"/>
  <c r="E9" i="4"/>
  <c r="E10" i="4"/>
  <c r="E5" i="4"/>
  <c r="E14" i="4"/>
  <c r="H32" i="6" l="1"/>
  <c r="I32" i="6"/>
  <c r="J32" i="6"/>
  <c r="M32" i="6"/>
  <c r="H33" i="6"/>
  <c r="I33" i="6"/>
  <c r="J33" i="6"/>
  <c r="M33" i="6"/>
  <c r="H34" i="6"/>
  <c r="I34" i="6"/>
  <c r="J34" i="6"/>
  <c r="M34" i="6"/>
  <c r="H35" i="6"/>
  <c r="I35" i="6"/>
  <c r="J35" i="6"/>
  <c r="M35" i="6"/>
  <c r="H36" i="6"/>
  <c r="I36" i="6"/>
  <c r="J36" i="6"/>
  <c r="M36" i="6"/>
  <c r="H37" i="6"/>
  <c r="I37" i="6"/>
  <c r="J37" i="6"/>
  <c r="M37" i="6"/>
  <c r="Q46" i="8" l="1"/>
  <c r="O46" i="8"/>
  <c r="M46" i="8"/>
  <c r="J46" i="8"/>
  <c r="I46" i="8"/>
  <c r="H46" i="8"/>
  <c r="F46" i="8"/>
  <c r="C46" i="8"/>
  <c r="B46" i="8"/>
  <c r="A46" i="8"/>
  <c r="Q45" i="8"/>
  <c r="O45" i="8"/>
  <c r="M45" i="8"/>
  <c r="J45" i="8"/>
  <c r="I45" i="8"/>
  <c r="H45" i="8"/>
  <c r="F45" i="8"/>
  <c r="C45" i="8"/>
  <c r="B45" i="8"/>
  <c r="A45" i="8"/>
  <c r="Q44" i="8"/>
  <c r="O44" i="8"/>
  <c r="M44" i="8"/>
  <c r="J44" i="8"/>
  <c r="I44" i="8"/>
  <c r="H44" i="8"/>
  <c r="F44" i="8"/>
  <c r="C44" i="8"/>
  <c r="B44" i="8"/>
  <c r="A44" i="8"/>
  <c r="Q43" i="8"/>
  <c r="O43" i="8"/>
  <c r="M43" i="8"/>
  <c r="J43" i="8"/>
  <c r="I43" i="8"/>
  <c r="H43" i="8"/>
  <c r="F43" i="8"/>
  <c r="C43" i="8"/>
  <c r="B43" i="8"/>
  <c r="A43" i="8"/>
  <c r="Q42" i="8"/>
  <c r="O42" i="8"/>
  <c r="M42" i="8"/>
  <c r="J42" i="8"/>
  <c r="I42" i="8"/>
  <c r="H42" i="8"/>
  <c r="F42" i="8"/>
  <c r="C42" i="8"/>
  <c r="B42" i="8"/>
  <c r="A42" i="8"/>
  <c r="Q41" i="8"/>
  <c r="O41" i="8"/>
  <c r="M41" i="8"/>
  <c r="J41" i="8"/>
  <c r="I41" i="8"/>
  <c r="H41" i="8"/>
  <c r="F41" i="8"/>
  <c r="C41" i="8"/>
  <c r="B41" i="8"/>
  <c r="A41" i="8"/>
  <c r="T37" i="8"/>
  <c r="Q37" i="8"/>
  <c r="P37" i="8"/>
  <c r="O37" i="8"/>
  <c r="F37" i="8"/>
  <c r="C37" i="8"/>
  <c r="B37" i="8"/>
  <c r="A37" i="8"/>
  <c r="T36" i="8"/>
  <c r="Q36" i="8"/>
  <c r="P36" i="8"/>
  <c r="O36" i="8"/>
  <c r="F36" i="8"/>
  <c r="C36" i="8"/>
  <c r="B36" i="8"/>
  <c r="A36" i="8"/>
  <c r="T35" i="8"/>
  <c r="Q35" i="8"/>
  <c r="P35" i="8"/>
  <c r="O35" i="8"/>
  <c r="F35" i="8"/>
  <c r="C35" i="8"/>
  <c r="B35" i="8"/>
  <c r="A35" i="8"/>
  <c r="T34" i="8"/>
  <c r="Q34" i="8"/>
  <c r="P34" i="8"/>
  <c r="O34" i="8"/>
  <c r="F34" i="8"/>
  <c r="C34" i="8"/>
  <c r="B34" i="8"/>
  <c r="A34" i="8"/>
  <c r="T33" i="8"/>
  <c r="Q33" i="8"/>
  <c r="P33" i="8"/>
  <c r="O33" i="8"/>
  <c r="F33" i="8"/>
  <c r="C33" i="8"/>
  <c r="B33" i="8"/>
  <c r="A33" i="8"/>
  <c r="T32" i="8"/>
  <c r="Q32" i="8"/>
  <c r="P32" i="8"/>
  <c r="O32" i="8"/>
  <c r="F32" i="8"/>
  <c r="C32" i="8"/>
  <c r="B32" i="8"/>
  <c r="A32" i="8"/>
  <c r="T28" i="8"/>
  <c r="Q28" i="8"/>
  <c r="P28" i="8"/>
  <c r="O28" i="8"/>
  <c r="M28" i="8"/>
  <c r="J28" i="8"/>
  <c r="I28" i="8"/>
  <c r="H28" i="8"/>
  <c r="F28" i="8"/>
  <c r="C28" i="8"/>
  <c r="A28" i="8"/>
  <c r="T27" i="8"/>
  <c r="Q27" i="8"/>
  <c r="P27" i="8"/>
  <c r="O27" i="8"/>
  <c r="M27" i="8"/>
  <c r="J27" i="8"/>
  <c r="I27" i="8"/>
  <c r="H27" i="8"/>
  <c r="F27" i="8"/>
  <c r="C27" i="8"/>
  <c r="A27" i="8"/>
  <c r="T26" i="8"/>
  <c r="Q26" i="8"/>
  <c r="P26" i="8"/>
  <c r="O26" i="8"/>
  <c r="M26" i="8"/>
  <c r="J26" i="8"/>
  <c r="I26" i="8"/>
  <c r="H26" i="8"/>
  <c r="F26" i="8"/>
  <c r="C26" i="8"/>
  <c r="A26" i="8"/>
  <c r="T25" i="8"/>
  <c r="Q25" i="8"/>
  <c r="P25" i="8"/>
  <c r="O25" i="8"/>
  <c r="M25" i="8"/>
  <c r="J25" i="8"/>
  <c r="I25" i="8"/>
  <c r="H25" i="8"/>
  <c r="F25" i="8"/>
  <c r="C25" i="8"/>
  <c r="A25" i="8"/>
  <c r="T24" i="8"/>
  <c r="Q24" i="8"/>
  <c r="P24" i="8"/>
  <c r="O24" i="8"/>
  <c r="M24" i="8"/>
  <c r="J24" i="8"/>
  <c r="I24" i="8"/>
  <c r="H24" i="8"/>
  <c r="F24" i="8"/>
  <c r="C24" i="8"/>
  <c r="A24" i="8"/>
  <c r="T23" i="8"/>
  <c r="Q23" i="8"/>
  <c r="P23" i="8"/>
  <c r="O23" i="8"/>
  <c r="M23" i="8"/>
  <c r="J23" i="8"/>
  <c r="I23" i="8"/>
  <c r="H23" i="8"/>
  <c r="F23" i="8"/>
  <c r="C23" i="8"/>
  <c r="A23" i="8"/>
  <c r="T19" i="8"/>
  <c r="Q19" i="8"/>
  <c r="P19" i="8"/>
  <c r="O19" i="8"/>
  <c r="M19" i="8"/>
  <c r="J19" i="8"/>
  <c r="I19" i="8"/>
  <c r="H19" i="8"/>
  <c r="F19" i="8"/>
  <c r="C19" i="8"/>
  <c r="B19" i="8"/>
  <c r="A19" i="8"/>
  <c r="T18" i="8"/>
  <c r="Q18" i="8"/>
  <c r="P18" i="8"/>
  <c r="O18" i="8"/>
  <c r="M18" i="8"/>
  <c r="J18" i="8"/>
  <c r="I18" i="8"/>
  <c r="H18" i="8"/>
  <c r="F18" i="8"/>
  <c r="C18" i="8"/>
  <c r="B18" i="8"/>
  <c r="A18" i="8"/>
  <c r="T17" i="8"/>
  <c r="Q17" i="8"/>
  <c r="P17" i="8"/>
  <c r="O17" i="8"/>
  <c r="M17" i="8"/>
  <c r="J17" i="8"/>
  <c r="I17" i="8"/>
  <c r="H17" i="8"/>
  <c r="F17" i="8"/>
  <c r="C17" i="8"/>
  <c r="B17" i="8"/>
  <c r="A17" i="8"/>
  <c r="T16" i="8"/>
  <c r="Q16" i="8"/>
  <c r="P16" i="8"/>
  <c r="O16" i="8"/>
  <c r="M16" i="8"/>
  <c r="J16" i="8"/>
  <c r="I16" i="8"/>
  <c r="H16" i="8"/>
  <c r="F16" i="8"/>
  <c r="C16" i="8"/>
  <c r="B16" i="8"/>
  <c r="A16" i="8"/>
  <c r="T15" i="8"/>
  <c r="Q15" i="8"/>
  <c r="P15" i="8"/>
  <c r="O15" i="8"/>
  <c r="M15" i="8"/>
  <c r="J15" i="8"/>
  <c r="I15" i="8"/>
  <c r="H15" i="8"/>
  <c r="F15" i="8"/>
  <c r="C15" i="8"/>
  <c r="B15" i="8"/>
  <c r="A15" i="8"/>
  <c r="T14" i="8"/>
  <c r="Q14" i="8"/>
  <c r="P14" i="8"/>
  <c r="O14" i="8"/>
  <c r="M14" i="8"/>
  <c r="J14" i="8"/>
  <c r="I14" i="8"/>
  <c r="H14" i="8"/>
  <c r="F14" i="8"/>
  <c r="C14" i="8"/>
  <c r="B14" i="8"/>
  <c r="A14" i="8"/>
  <c r="T10" i="8"/>
  <c r="Q10" i="8"/>
  <c r="P10" i="8"/>
  <c r="O10" i="8"/>
  <c r="M10" i="8"/>
  <c r="J10" i="8"/>
  <c r="I10" i="8"/>
  <c r="H10" i="8"/>
  <c r="F10" i="8"/>
  <c r="C10" i="8"/>
  <c r="B10" i="8"/>
  <c r="A10" i="8"/>
  <c r="T9" i="8"/>
  <c r="Q9" i="8"/>
  <c r="P9" i="8"/>
  <c r="O9" i="8"/>
  <c r="M9" i="8"/>
  <c r="J9" i="8"/>
  <c r="I9" i="8"/>
  <c r="H9" i="8"/>
  <c r="F9" i="8"/>
  <c r="C9" i="8"/>
  <c r="B9" i="8"/>
  <c r="A9" i="8"/>
  <c r="T8" i="8"/>
  <c r="Q8" i="8"/>
  <c r="P8" i="8"/>
  <c r="O8" i="8"/>
  <c r="M8" i="8"/>
  <c r="J8" i="8"/>
  <c r="I8" i="8"/>
  <c r="H8" i="8"/>
  <c r="F8" i="8"/>
  <c r="C8" i="8"/>
  <c r="B8" i="8"/>
  <c r="A8" i="8"/>
  <c r="T7" i="8"/>
  <c r="Q7" i="8"/>
  <c r="P7" i="8"/>
  <c r="O7" i="8"/>
  <c r="M7" i="8"/>
  <c r="J7" i="8"/>
  <c r="I7" i="8"/>
  <c r="H7" i="8"/>
  <c r="F7" i="8"/>
  <c r="C7" i="8"/>
  <c r="B7" i="8"/>
  <c r="A7" i="8"/>
  <c r="T6" i="8"/>
  <c r="Q6" i="8"/>
  <c r="P6" i="8"/>
  <c r="O6" i="8"/>
  <c r="M6" i="8"/>
  <c r="J6" i="8"/>
  <c r="I6" i="8"/>
  <c r="H6" i="8"/>
  <c r="F6" i="8"/>
  <c r="C6" i="8"/>
  <c r="B6" i="8"/>
  <c r="A6" i="8"/>
  <c r="T5" i="8"/>
  <c r="Q5" i="8"/>
  <c r="P5" i="8"/>
  <c r="O5" i="8"/>
  <c r="M5" i="8"/>
  <c r="J5" i="8"/>
  <c r="I5" i="8"/>
  <c r="H5" i="8"/>
  <c r="F5" i="8"/>
  <c r="C5" i="8"/>
  <c r="B5" i="8"/>
  <c r="A5" i="8"/>
  <c r="B28" i="8"/>
  <c r="B27" i="8"/>
  <c r="B26" i="8"/>
  <c r="B25" i="8"/>
  <c r="B24" i="8"/>
  <c r="B23" i="8"/>
  <c r="R42" i="8" l="1"/>
  <c r="R46" i="8"/>
  <c r="R44" i="8"/>
  <c r="R43" i="8"/>
  <c r="R45" i="8"/>
  <c r="R41" i="8"/>
  <c r="Q46" i="6"/>
  <c r="O46" i="6"/>
  <c r="M46" i="6"/>
  <c r="J46" i="6"/>
  <c r="I46" i="6"/>
  <c r="H46" i="6"/>
  <c r="F46" i="6"/>
  <c r="C46" i="6"/>
  <c r="B46" i="6"/>
  <c r="A46" i="6"/>
  <c r="Q45" i="6"/>
  <c r="O45" i="6"/>
  <c r="M45" i="6"/>
  <c r="J45" i="6"/>
  <c r="I45" i="6"/>
  <c r="H45" i="6"/>
  <c r="F45" i="6"/>
  <c r="C45" i="6"/>
  <c r="B45" i="6"/>
  <c r="A45" i="6"/>
  <c r="Q44" i="6"/>
  <c r="O44" i="6"/>
  <c r="M44" i="6"/>
  <c r="J44" i="6"/>
  <c r="I44" i="6"/>
  <c r="H44" i="6"/>
  <c r="F44" i="6"/>
  <c r="C44" i="6"/>
  <c r="B44" i="6"/>
  <c r="A44" i="6"/>
  <c r="Q43" i="6"/>
  <c r="O43" i="6"/>
  <c r="M43" i="6"/>
  <c r="J43" i="6"/>
  <c r="I43" i="6"/>
  <c r="H43" i="6"/>
  <c r="F43" i="6"/>
  <c r="C43" i="6"/>
  <c r="B43" i="6"/>
  <c r="A43" i="6"/>
  <c r="Q42" i="6"/>
  <c r="O42" i="6"/>
  <c r="M42" i="6"/>
  <c r="J42" i="6"/>
  <c r="I42" i="6"/>
  <c r="H42" i="6"/>
  <c r="F42" i="6"/>
  <c r="C42" i="6"/>
  <c r="B42" i="6"/>
  <c r="A42" i="6"/>
  <c r="Q41" i="6"/>
  <c r="O41" i="6"/>
  <c r="M41" i="6"/>
  <c r="J41" i="6"/>
  <c r="I41" i="6"/>
  <c r="H41" i="6"/>
  <c r="F41" i="6"/>
  <c r="C41" i="6"/>
  <c r="B41" i="6"/>
  <c r="A41" i="6"/>
  <c r="T37" i="6"/>
  <c r="Q37" i="6"/>
  <c r="P37" i="6"/>
  <c r="O37" i="6"/>
  <c r="F37" i="6"/>
  <c r="C37" i="6"/>
  <c r="B37" i="6"/>
  <c r="A37" i="6"/>
  <c r="T36" i="6"/>
  <c r="Q36" i="6"/>
  <c r="P36" i="6"/>
  <c r="O36" i="6"/>
  <c r="F36" i="6"/>
  <c r="C36" i="6"/>
  <c r="B36" i="6"/>
  <c r="A36" i="6"/>
  <c r="T35" i="6"/>
  <c r="Q35" i="6"/>
  <c r="P35" i="6"/>
  <c r="O35" i="6"/>
  <c r="F35" i="6"/>
  <c r="C35" i="6"/>
  <c r="B35" i="6"/>
  <c r="A35" i="6"/>
  <c r="T34" i="6"/>
  <c r="Q34" i="6"/>
  <c r="P34" i="6"/>
  <c r="O34" i="6"/>
  <c r="F34" i="6"/>
  <c r="C34" i="6"/>
  <c r="B34" i="6"/>
  <c r="A34" i="6"/>
  <c r="T33" i="6"/>
  <c r="Q33" i="6"/>
  <c r="P33" i="6"/>
  <c r="O33" i="6"/>
  <c r="F33" i="6"/>
  <c r="C33" i="6"/>
  <c r="B33" i="6"/>
  <c r="A33" i="6"/>
  <c r="T32" i="6"/>
  <c r="Q32" i="6"/>
  <c r="P32" i="6"/>
  <c r="O32" i="6"/>
  <c r="F32" i="6"/>
  <c r="C32" i="6"/>
  <c r="B32" i="6"/>
  <c r="A32" i="6"/>
  <c r="T28" i="6"/>
  <c r="Q28" i="6"/>
  <c r="P28" i="6"/>
  <c r="O28" i="6"/>
  <c r="M28" i="6"/>
  <c r="J28" i="6"/>
  <c r="I28" i="6"/>
  <c r="H28" i="6"/>
  <c r="F28" i="6"/>
  <c r="C28" i="6"/>
  <c r="A28" i="6"/>
  <c r="T27" i="6"/>
  <c r="Q27" i="6"/>
  <c r="P27" i="6"/>
  <c r="O27" i="6"/>
  <c r="M27" i="6"/>
  <c r="J27" i="6"/>
  <c r="I27" i="6"/>
  <c r="H27" i="6"/>
  <c r="F27" i="6"/>
  <c r="C27" i="6"/>
  <c r="A27" i="6"/>
  <c r="T26" i="6"/>
  <c r="Q26" i="6"/>
  <c r="P26" i="6"/>
  <c r="O26" i="6"/>
  <c r="M26" i="6"/>
  <c r="J26" i="6"/>
  <c r="I26" i="6"/>
  <c r="H26" i="6"/>
  <c r="F26" i="6"/>
  <c r="C26" i="6"/>
  <c r="B26" i="6"/>
  <c r="A26" i="6"/>
  <c r="T25" i="6"/>
  <c r="Q25" i="6"/>
  <c r="P25" i="6"/>
  <c r="O25" i="6"/>
  <c r="M25" i="6"/>
  <c r="J25" i="6"/>
  <c r="I25" i="6"/>
  <c r="H25" i="6"/>
  <c r="F25" i="6"/>
  <c r="C25" i="6"/>
  <c r="A25" i="6"/>
  <c r="T24" i="6"/>
  <c r="Q24" i="6"/>
  <c r="P24" i="6"/>
  <c r="O24" i="6"/>
  <c r="M24" i="6"/>
  <c r="J24" i="6"/>
  <c r="I24" i="6"/>
  <c r="H24" i="6"/>
  <c r="F24" i="6"/>
  <c r="C24" i="6"/>
  <c r="A24" i="6"/>
  <c r="T23" i="6"/>
  <c r="Q23" i="6"/>
  <c r="P23" i="6"/>
  <c r="O23" i="6"/>
  <c r="M23" i="6"/>
  <c r="J23" i="6"/>
  <c r="I23" i="6"/>
  <c r="H23" i="6"/>
  <c r="F23" i="6"/>
  <c r="C23" i="6"/>
  <c r="A23" i="6"/>
  <c r="T19" i="6"/>
  <c r="Q19" i="6"/>
  <c r="P19" i="6"/>
  <c r="O19" i="6"/>
  <c r="M19" i="6"/>
  <c r="J19" i="6"/>
  <c r="I19" i="6"/>
  <c r="H19" i="6"/>
  <c r="F19" i="6"/>
  <c r="C19" i="6"/>
  <c r="B19" i="6"/>
  <c r="A19" i="6"/>
  <c r="T18" i="6"/>
  <c r="Q18" i="6"/>
  <c r="P18" i="6"/>
  <c r="O18" i="6"/>
  <c r="M18" i="6"/>
  <c r="J18" i="6"/>
  <c r="I18" i="6"/>
  <c r="H18" i="6"/>
  <c r="F18" i="6"/>
  <c r="C18" i="6"/>
  <c r="B18" i="6"/>
  <c r="A18" i="6"/>
  <c r="T17" i="6"/>
  <c r="Q17" i="6"/>
  <c r="P17" i="6"/>
  <c r="O17" i="6"/>
  <c r="M17" i="6"/>
  <c r="J17" i="6"/>
  <c r="I17" i="6"/>
  <c r="H17" i="6"/>
  <c r="F17" i="6"/>
  <c r="C17" i="6"/>
  <c r="B17" i="6"/>
  <c r="A17" i="6"/>
  <c r="T16" i="6"/>
  <c r="Q16" i="6"/>
  <c r="P16" i="6"/>
  <c r="O16" i="6"/>
  <c r="M16" i="6"/>
  <c r="J16" i="6"/>
  <c r="I16" i="6"/>
  <c r="H16" i="6"/>
  <c r="F16" i="6"/>
  <c r="C16" i="6"/>
  <c r="B16" i="6"/>
  <c r="A16" i="6"/>
  <c r="T15" i="6"/>
  <c r="Q15" i="6"/>
  <c r="P15" i="6"/>
  <c r="O15" i="6"/>
  <c r="M15" i="6"/>
  <c r="J15" i="6"/>
  <c r="I15" i="6"/>
  <c r="H15" i="6"/>
  <c r="F15" i="6"/>
  <c r="C15" i="6"/>
  <c r="B15" i="6"/>
  <c r="A15" i="6"/>
  <c r="T14" i="6"/>
  <c r="Q14" i="6"/>
  <c r="P14" i="6"/>
  <c r="O14" i="6"/>
  <c r="M14" i="6"/>
  <c r="J14" i="6"/>
  <c r="I14" i="6"/>
  <c r="H14" i="6"/>
  <c r="F14" i="6"/>
  <c r="C14" i="6"/>
  <c r="B14" i="6"/>
  <c r="A14" i="6"/>
  <c r="T10" i="6"/>
  <c r="Q10" i="6"/>
  <c r="P10" i="6"/>
  <c r="O10" i="6"/>
  <c r="M10" i="6"/>
  <c r="J10" i="6"/>
  <c r="I10" i="6"/>
  <c r="H10" i="6"/>
  <c r="F10" i="6"/>
  <c r="C10" i="6"/>
  <c r="B10" i="6"/>
  <c r="A10" i="6"/>
  <c r="T9" i="6"/>
  <c r="Q9" i="6"/>
  <c r="P9" i="6"/>
  <c r="O9" i="6"/>
  <c r="M9" i="6"/>
  <c r="J9" i="6"/>
  <c r="I9" i="6"/>
  <c r="H9" i="6"/>
  <c r="F9" i="6"/>
  <c r="C9" i="6"/>
  <c r="B9" i="6"/>
  <c r="A9" i="6"/>
  <c r="T8" i="6"/>
  <c r="Q8" i="6"/>
  <c r="P8" i="6"/>
  <c r="O8" i="6"/>
  <c r="M8" i="6"/>
  <c r="J8" i="6"/>
  <c r="I8" i="6"/>
  <c r="H8" i="6"/>
  <c r="F8" i="6"/>
  <c r="C8" i="6"/>
  <c r="B8" i="6"/>
  <c r="A8" i="6"/>
  <c r="T7" i="6"/>
  <c r="Q7" i="6"/>
  <c r="P7" i="6"/>
  <c r="O7" i="6"/>
  <c r="M7" i="6"/>
  <c r="J7" i="6"/>
  <c r="I7" i="6"/>
  <c r="H7" i="6"/>
  <c r="F7" i="6"/>
  <c r="C7" i="6"/>
  <c r="B7" i="6"/>
  <c r="A7" i="6"/>
  <c r="T6" i="6"/>
  <c r="Q6" i="6"/>
  <c r="P6" i="6"/>
  <c r="O6" i="6"/>
  <c r="M6" i="6"/>
  <c r="J6" i="6"/>
  <c r="I6" i="6"/>
  <c r="H6" i="6"/>
  <c r="F6" i="6"/>
  <c r="C6" i="6"/>
  <c r="B6" i="6"/>
  <c r="A6" i="6"/>
  <c r="T5" i="6"/>
  <c r="Q5" i="6"/>
  <c r="P5" i="6"/>
  <c r="O5" i="6"/>
  <c r="M5" i="6"/>
  <c r="J5" i="6"/>
  <c r="I5" i="6"/>
  <c r="H5" i="6"/>
  <c r="F5" i="6"/>
  <c r="C5" i="6"/>
  <c r="B5" i="6"/>
  <c r="A5" i="6"/>
  <c r="B28" i="6"/>
  <c r="B27" i="6"/>
  <c r="B25" i="6"/>
  <c r="B24" i="6"/>
  <c r="B23" i="6"/>
  <c r="R41" i="6" l="1"/>
  <c r="R42" i="6"/>
  <c r="R43" i="6"/>
  <c r="R44" i="6"/>
  <c r="R45" i="6"/>
  <c r="R46" i="6"/>
  <c r="Q46" i="4"/>
  <c r="O46" i="4"/>
  <c r="M46" i="4"/>
  <c r="J46" i="4"/>
  <c r="I46" i="4"/>
  <c r="H46" i="4"/>
  <c r="F46" i="4"/>
  <c r="C46" i="4"/>
  <c r="B46" i="4"/>
  <c r="A46" i="4"/>
  <c r="Q45" i="4"/>
  <c r="O45" i="4"/>
  <c r="M45" i="4"/>
  <c r="J45" i="4"/>
  <c r="I45" i="4"/>
  <c r="H45" i="4"/>
  <c r="F45" i="4"/>
  <c r="C45" i="4"/>
  <c r="B45" i="4"/>
  <c r="A45" i="4"/>
  <c r="Q44" i="4"/>
  <c r="O44" i="4"/>
  <c r="M44" i="4"/>
  <c r="J44" i="4"/>
  <c r="I44" i="4"/>
  <c r="H44" i="4"/>
  <c r="F44" i="4"/>
  <c r="C44" i="4"/>
  <c r="B44" i="4"/>
  <c r="A44" i="4"/>
  <c r="Q43" i="4"/>
  <c r="O43" i="4"/>
  <c r="M43" i="4"/>
  <c r="J43" i="4"/>
  <c r="I43" i="4"/>
  <c r="H43" i="4"/>
  <c r="F43" i="4"/>
  <c r="C43" i="4"/>
  <c r="B43" i="4"/>
  <c r="A43" i="4"/>
  <c r="Q42" i="4"/>
  <c r="O42" i="4"/>
  <c r="M42" i="4"/>
  <c r="J42" i="4"/>
  <c r="I42" i="4"/>
  <c r="H42" i="4"/>
  <c r="F42" i="4"/>
  <c r="C42" i="4"/>
  <c r="B42" i="4"/>
  <c r="A42" i="4"/>
  <c r="Q41" i="4"/>
  <c r="O41" i="4"/>
  <c r="M41" i="4"/>
  <c r="J41" i="4"/>
  <c r="I41" i="4"/>
  <c r="H41" i="4"/>
  <c r="F41" i="4"/>
  <c r="C41" i="4"/>
  <c r="B41" i="4"/>
  <c r="A41" i="4"/>
  <c r="T37" i="4"/>
  <c r="Q37" i="4"/>
  <c r="P37" i="4"/>
  <c r="O37" i="4"/>
  <c r="F37" i="4"/>
  <c r="C37" i="4"/>
  <c r="B37" i="4"/>
  <c r="A37" i="4"/>
  <c r="T36" i="4"/>
  <c r="Q36" i="4"/>
  <c r="P36" i="4"/>
  <c r="O36" i="4"/>
  <c r="F36" i="4"/>
  <c r="C36" i="4"/>
  <c r="B36" i="4"/>
  <c r="A36" i="4"/>
  <c r="T35" i="4"/>
  <c r="Q35" i="4"/>
  <c r="P35" i="4"/>
  <c r="O35" i="4"/>
  <c r="F35" i="4"/>
  <c r="C35" i="4"/>
  <c r="B35" i="4"/>
  <c r="A35" i="4"/>
  <c r="T34" i="4"/>
  <c r="Q34" i="4"/>
  <c r="P34" i="4"/>
  <c r="O34" i="4"/>
  <c r="F34" i="4"/>
  <c r="C34" i="4"/>
  <c r="B34" i="4"/>
  <c r="A34" i="4"/>
  <c r="T33" i="4"/>
  <c r="Q33" i="4"/>
  <c r="P33" i="4"/>
  <c r="O33" i="4"/>
  <c r="F33" i="4"/>
  <c r="C33" i="4"/>
  <c r="B33" i="4"/>
  <c r="A33" i="4"/>
  <c r="T32" i="4"/>
  <c r="Q32" i="4"/>
  <c r="P32" i="4"/>
  <c r="O32" i="4"/>
  <c r="F32" i="4"/>
  <c r="C32" i="4"/>
  <c r="B32" i="4"/>
  <c r="A32" i="4"/>
  <c r="M28" i="4"/>
  <c r="J28" i="4"/>
  <c r="I28" i="4"/>
  <c r="H28" i="4"/>
  <c r="F28" i="4"/>
  <c r="C28" i="4"/>
  <c r="A28" i="4"/>
  <c r="M27" i="4"/>
  <c r="J27" i="4"/>
  <c r="I27" i="4"/>
  <c r="H27" i="4"/>
  <c r="F27" i="4"/>
  <c r="C27" i="4"/>
  <c r="A27" i="4"/>
  <c r="M26" i="4"/>
  <c r="J26" i="4"/>
  <c r="I26" i="4"/>
  <c r="H26" i="4"/>
  <c r="F26" i="4"/>
  <c r="C26" i="4"/>
  <c r="B26" i="4"/>
  <c r="A26" i="4"/>
  <c r="M25" i="4"/>
  <c r="J25" i="4"/>
  <c r="I25" i="4"/>
  <c r="H25" i="4"/>
  <c r="F25" i="4"/>
  <c r="C25" i="4"/>
  <c r="B25" i="4"/>
  <c r="A25" i="4"/>
  <c r="M24" i="4"/>
  <c r="J24" i="4"/>
  <c r="I24" i="4"/>
  <c r="H24" i="4"/>
  <c r="F24" i="4"/>
  <c r="C24" i="4"/>
  <c r="A24" i="4"/>
  <c r="M23" i="4"/>
  <c r="J23" i="4"/>
  <c r="I23" i="4"/>
  <c r="H23" i="4"/>
  <c r="F23" i="4"/>
  <c r="C23" i="4"/>
  <c r="A23" i="4"/>
  <c r="T19" i="4"/>
  <c r="Q19" i="4"/>
  <c r="P19" i="4"/>
  <c r="O19" i="4"/>
  <c r="M19" i="4"/>
  <c r="J19" i="4"/>
  <c r="I19" i="4"/>
  <c r="H19" i="4"/>
  <c r="F19" i="4"/>
  <c r="C19" i="4"/>
  <c r="B19" i="4"/>
  <c r="A19" i="4"/>
  <c r="T18" i="4"/>
  <c r="Q18" i="4"/>
  <c r="P18" i="4"/>
  <c r="O18" i="4"/>
  <c r="M18" i="4"/>
  <c r="J18" i="4"/>
  <c r="I18" i="4"/>
  <c r="H18" i="4"/>
  <c r="F18" i="4"/>
  <c r="C18" i="4"/>
  <c r="B18" i="4"/>
  <c r="A18" i="4"/>
  <c r="T17" i="4"/>
  <c r="Q17" i="4"/>
  <c r="P17" i="4"/>
  <c r="O17" i="4"/>
  <c r="M17" i="4"/>
  <c r="J17" i="4"/>
  <c r="I17" i="4"/>
  <c r="H17" i="4"/>
  <c r="F17" i="4"/>
  <c r="C17" i="4"/>
  <c r="B17" i="4"/>
  <c r="A17" i="4"/>
  <c r="T16" i="4"/>
  <c r="Q16" i="4"/>
  <c r="P16" i="4"/>
  <c r="O16" i="4"/>
  <c r="M16" i="4"/>
  <c r="J16" i="4"/>
  <c r="I16" i="4"/>
  <c r="H16" i="4"/>
  <c r="F16" i="4"/>
  <c r="C16" i="4"/>
  <c r="B16" i="4"/>
  <c r="A16" i="4"/>
  <c r="T15" i="4"/>
  <c r="Q15" i="4"/>
  <c r="P15" i="4"/>
  <c r="O15" i="4"/>
  <c r="M15" i="4"/>
  <c r="J15" i="4"/>
  <c r="I15" i="4"/>
  <c r="H15" i="4"/>
  <c r="F15" i="4"/>
  <c r="C15" i="4"/>
  <c r="B15" i="4"/>
  <c r="A15" i="4"/>
  <c r="T14" i="4"/>
  <c r="Q14" i="4"/>
  <c r="P14" i="4"/>
  <c r="M14" i="4"/>
  <c r="J14" i="4"/>
  <c r="I14" i="4"/>
  <c r="H14" i="4"/>
  <c r="F14" i="4"/>
  <c r="C14" i="4"/>
  <c r="B14" i="4"/>
  <c r="A14" i="4"/>
  <c r="M10" i="4"/>
  <c r="J10" i="4"/>
  <c r="I10" i="4"/>
  <c r="H10" i="4"/>
  <c r="F10" i="4"/>
  <c r="C10" i="4"/>
  <c r="B10" i="4"/>
  <c r="A10" i="4"/>
  <c r="M9" i="4"/>
  <c r="J9" i="4"/>
  <c r="I9" i="4"/>
  <c r="H9" i="4"/>
  <c r="F9" i="4"/>
  <c r="C9" i="4"/>
  <c r="B9" i="4"/>
  <c r="A9" i="4"/>
  <c r="M8" i="4"/>
  <c r="J8" i="4"/>
  <c r="I8" i="4"/>
  <c r="H8" i="4"/>
  <c r="F8" i="4"/>
  <c r="C8" i="4"/>
  <c r="B8" i="4"/>
  <c r="A8" i="4"/>
  <c r="M7" i="4"/>
  <c r="J7" i="4"/>
  <c r="I7" i="4"/>
  <c r="H7" i="4"/>
  <c r="F7" i="4"/>
  <c r="C7" i="4"/>
  <c r="B7" i="4"/>
  <c r="A7" i="4"/>
  <c r="M6" i="4"/>
  <c r="J6" i="4"/>
  <c r="I6" i="4"/>
  <c r="H6" i="4"/>
  <c r="F6" i="4"/>
  <c r="C6" i="4"/>
  <c r="B6" i="4"/>
  <c r="A6" i="4"/>
  <c r="J5" i="4"/>
  <c r="I5" i="4"/>
  <c r="H5" i="4"/>
  <c r="F5" i="4"/>
  <c r="C5" i="4"/>
  <c r="B5" i="4"/>
  <c r="A5" i="4"/>
  <c r="B28" i="4"/>
  <c r="B27" i="4"/>
  <c r="B24" i="4"/>
  <c r="B23" i="4"/>
  <c r="R41" i="4" l="1"/>
  <c r="R45" i="4"/>
  <c r="R42" i="4"/>
  <c r="R43" i="4"/>
  <c r="R46" i="4"/>
  <c r="R44" i="4"/>
  <c r="T33" i="1" l="1"/>
  <c r="T34" i="1"/>
  <c r="T35" i="1"/>
  <c r="T36" i="1"/>
  <c r="T37" i="1"/>
  <c r="T32" i="1"/>
  <c r="M33" i="1"/>
  <c r="M34" i="1"/>
  <c r="M35" i="1"/>
  <c r="M36" i="1"/>
  <c r="M37" i="1"/>
  <c r="M32" i="1"/>
  <c r="T24" i="1"/>
  <c r="T25" i="1"/>
  <c r="T26" i="1"/>
  <c r="T27" i="1"/>
  <c r="T28" i="1"/>
  <c r="T23" i="1"/>
  <c r="T6" i="1"/>
  <c r="T7" i="1"/>
  <c r="T8" i="1"/>
  <c r="T9" i="1"/>
  <c r="T10" i="1"/>
  <c r="T5" i="1"/>
  <c r="I46" i="1" l="1"/>
  <c r="I45" i="1"/>
  <c r="I44" i="1"/>
  <c r="I43" i="1"/>
  <c r="I42" i="1"/>
  <c r="I41" i="1"/>
  <c r="B46" i="1"/>
  <c r="B45" i="1"/>
  <c r="B44" i="1"/>
  <c r="B43" i="1"/>
  <c r="B42" i="1"/>
  <c r="B41" i="1"/>
  <c r="P37" i="1"/>
  <c r="P36" i="1"/>
  <c r="P35" i="1"/>
  <c r="P34" i="1"/>
  <c r="P33" i="1"/>
  <c r="P32" i="1"/>
  <c r="I37" i="1"/>
  <c r="I36" i="1"/>
  <c r="I35" i="1"/>
  <c r="I34" i="1"/>
  <c r="I33" i="1"/>
  <c r="I32" i="1"/>
  <c r="B37" i="1"/>
  <c r="B36" i="1"/>
  <c r="B35" i="1"/>
  <c r="B34" i="1"/>
  <c r="B33" i="1"/>
  <c r="B32" i="1"/>
  <c r="P28" i="1"/>
  <c r="P27" i="1"/>
  <c r="P26" i="1"/>
  <c r="P25" i="1"/>
  <c r="P24" i="1"/>
  <c r="P23" i="1"/>
  <c r="I27" i="1"/>
  <c r="I28" i="1"/>
  <c r="I26" i="1"/>
  <c r="I25" i="1"/>
  <c r="I24" i="1"/>
  <c r="I23" i="1"/>
  <c r="B28" i="1"/>
  <c r="B27" i="1"/>
  <c r="B26" i="1"/>
  <c r="B25" i="1"/>
  <c r="B24" i="1"/>
  <c r="B23" i="1"/>
  <c r="P19" i="1"/>
  <c r="P18" i="1"/>
  <c r="P17" i="1"/>
  <c r="P16" i="1"/>
  <c r="P15" i="1"/>
  <c r="P14" i="1"/>
  <c r="I19" i="1"/>
  <c r="I18" i="1"/>
  <c r="I17" i="1"/>
  <c r="I16" i="1"/>
  <c r="I15" i="1"/>
  <c r="I14" i="1"/>
  <c r="B19" i="1"/>
  <c r="B18" i="1"/>
  <c r="B17" i="1"/>
  <c r="B16" i="1"/>
  <c r="B15" i="1"/>
  <c r="B14" i="1"/>
  <c r="C14" i="1"/>
  <c r="C15" i="1"/>
  <c r="C16" i="1"/>
  <c r="C17" i="1"/>
  <c r="C18" i="1"/>
  <c r="C19" i="1"/>
  <c r="P10" i="1"/>
  <c r="P9" i="1"/>
  <c r="P8" i="1"/>
  <c r="P7" i="1"/>
  <c r="P6" i="1"/>
  <c r="P5" i="1"/>
  <c r="Q5" i="1"/>
  <c r="J46" i="1"/>
  <c r="J45" i="1"/>
  <c r="J44" i="1"/>
  <c r="J43" i="1"/>
  <c r="J42" i="1"/>
  <c r="J41" i="1"/>
  <c r="C46" i="1"/>
  <c r="C45" i="1"/>
  <c r="C44" i="1"/>
  <c r="C43" i="1"/>
  <c r="C42" i="1"/>
  <c r="C41" i="1"/>
  <c r="Q37" i="1"/>
  <c r="Q36" i="1"/>
  <c r="Q35" i="1"/>
  <c r="Q34" i="1"/>
  <c r="Q33" i="1"/>
  <c r="Q32" i="1"/>
  <c r="J37" i="1"/>
  <c r="J36" i="1"/>
  <c r="J35" i="1"/>
  <c r="J34" i="1"/>
  <c r="J33" i="1"/>
  <c r="J32" i="1"/>
  <c r="C37" i="1"/>
  <c r="C36" i="1"/>
  <c r="C35" i="1"/>
  <c r="C34" i="1"/>
  <c r="C33" i="1"/>
  <c r="C32" i="1"/>
  <c r="Q28" i="1"/>
  <c r="Q27" i="1"/>
  <c r="Q26" i="1"/>
  <c r="Q25" i="1"/>
  <c r="Q24" i="1"/>
  <c r="Q23" i="1"/>
  <c r="J28" i="1"/>
  <c r="J27" i="1"/>
  <c r="J26" i="1"/>
  <c r="J25" i="1"/>
  <c r="J24" i="1"/>
  <c r="J23" i="1"/>
  <c r="C28" i="1"/>
  <c r="C27" i="1"/>
  <c r="C26" i="1"/>
  <c r="C25" i="1"/>
  <c r="C24" i="1"/>
  <c r="C23" i="1"/>
  <c r="Q19" i="1"/>
  <c r="Q18" i="1"/>
  <c r="Q17" i="1"/>
  <c r="Q16" i="1"/>
  <c r="Q15" i="1"/>
  <c r="Q14" i="1"/>
  <c r="J19" i="1"/>
  <c r="J18" i="1"/>
  <c r="J17" i="1"/>
  <c r="J16" i="1"/>
  <c r="J15" i="1"/>
  <c r="J14" i="1"/>
  <c r="Q10" i="1"/>
  <c r="Q9" i="1"/>
  <c r="Q8" i="1"/>
  <c r="Q7" i="1"/>
  <c r="Q6" i="1"/>
  <c r="H46" i="1"/>
  <c r="H45" i="1"/>
  <c r="H44" i="1"/>
  <c r="H43" i="1"/>
  <c r="H42" i="1"/>
  <c r="H41" i="1"/>
  <c r="A46" i="1"/>
  <c r="A45" i="1"/>
  <c r="A44" i="1"/>
  <c r="A43" i="1"/>
  <c r="A42" i="1"/>
  <c r="A41" i="1"/>
  <c r="O37" i="1"/>
  <c r="O36" i="1"/>
  <c r="O35" i="1"/>
  <c r="O34" i="1"/>
  <c r="O33" i="1"/>
  <c r="O32" i="1"/>
  <c r="H37" i="1"/>
  <c r="H36" i="1"/>
  <c r="H35" i="1"/>
  <c r="H34" i="1"/>
  <c r="H33" i="1"/>
  <c r="H32" i="1"/>
  <c r="A37" i="1"/>
  <c r="A36" i="1"/>
  <c r="A35" i="1"/>
  <c r="A34" i="1"/>
  <c r="A33" i="1"/>
  <c r="A32" i="1"/>
  <c r="O28" i="1"/>
  <c r="O27" i="1"/>
  <c r="O26" i="1"/>
  <c r="O25" i="1"/>
  <c r="O24" i="1"/>
  <c r="O23" i="1"/>
  <c r="H28" i="1"/>
  <c r="H27" i="1"/>
  <c r="H26" i="1"/>
  <c r="H25" i="1"/>
  <c r="H24" i="1"/>
  <c r="H23" i="1"/>
  <c r="A28" i="1"/>
  <c r="A27" i="1"/>
  <c r="A26" i="1"/>
  <c r="A25" i="1"/>
  <c r="A24" i="1"/>
  <c r="A23" i="1"/>
  <c r="O19" i="1"/>
  <c r="O18" i="1"/>
  <c r="O17" i="1"/>
  <c r="O16" i="1"/>
  <c r="O15" i="1"/>
  <c r="O14" i="1"/>
  <c r="H19" i="1"/>
  <c r="H18" i="1"/>
  <c r="H17" i="1"/>
  <c r="H16" i="1"/>
  <c r="H15" i="1"/>
  <c r="H14" i="1"/>
  <c r="A19" i="1"/>
  <c r="A18" i="1"/>
  <c r="A17" i="1"/>
  <c r="A16" i="1"/>
  <c r="A15" i="1"/>
  <c r="A14" i="1"/>
  <c r="O10" i="1"/>
  <c r="O9" i="1"/>
  <c r="O8" i="1"/>
  <c r="O7" i="1"/>
  <c r="O6" i="1"/>
  <c r="O5" i="1"/>
  <c r="I10" i="1" l="1"/>
  <c r="I9" i="1"/>
  <c r="I8" i="1"/>
  <c r="I7" i="1"/>
  <c r="I6" i="1"/>
  <c r="I5" i="1"/>
  <c r="Q46" i="1"/>
  <c r="Q45" i="1"/>
  <c r="Q44" i="1"/>
  <c r="Q43" i="1"/>
  <c r="Q42" i="1"/>
  <c r="Q41" i="1"/>
  <c r="O46" i="1"/>
  <c r="O45" i="1"/>
  <c r="O44" i="1"/>
  <c r="O43" i="1"/>
  <c r="O42" i="1"/>
  <c r="O41" i="1"/>
  <c r="J10" i="1"/>
  <c r="H10" i="1"/>
  <c r="J9" i="1"/>
  <c r="H9" i="1"/>
  <c r="J8" i="1"/>
  <c r="H8" i="1"/>
  <c r="J7" i="1"/>
  <c r="H7" i="1"/>
  <c r="J6" i="1"/>
  <c r="H6" i="1"/>
  <c r="J5" i="1"/>
  <c r="H5" i="1"/>
  <c r="R45" i="1" l="1"/>
  <c r="R43" i="1"/>
  <c r="R46" i="1"/>
  <c r="R44" i="1"/>
  <c r="R42" i="1"/>
  <c r="R41" i="1"/>
</calcChain>
</file>

<file path=xl/sharedStrings.xml><?xml version="1.0" encoding="utf-8"?>
<sst xmlns="http://schemas.openxmlformats.org/spreadsheetml/2006/main" count="992" uniqueCount="85">
  <si>
    <t>100m</t>
  </si>
  <si>
    <t>200m</t>
  </si>
  <si>
    <t>Name</t>
  </si>
  <si>
    <t>Event</t>
  </si>
  <si>
    <t>School</t>
  </si>
  <si>
    <t>800m</t>
  </si>
  <si>
    <t>1500m</t>
  </si>
  <si>
    <t>Hurdles</t>
  </si>
  <si>
    <t>Relay</t>
  </si>
  <si>
    <t>Pole Vault</t>
  </si>
  <si>
    <t>High Jump</t>
  </si>
  <si>
    <t>Long Jump</t>
  </si>
  <si>
    <t>Triple Jump</t>
  </si>
  <si>
    <t>Discus</t>
  </si>
  <si>
    <t>Shot Put</t>
  </si>
  <si>
    <t>Time</t>
  </si>
  <si>
    <t>Record</t>
  </si>
  <si>
    <t>Points</t>
  </si>
  <si>
    <t>Javelin</t>
  </si>
  <si>
    <t>Results</t>
  </si>
  <si>
    <t>Record?</t>
  </si>
  <si>
    <t>Distance</t>
  </si>
  <si>
    <t>Height</t>
  </si>
  <si>
    <t>U14 Boys Entries</t>
  </si>
  <si>
    <t>U14 Boys</t>
  </si>
  <si>
    <t>300m</t>
  </si>
  <si>
    <t>U14 Girls Entries</t>
  </si>
  <si>
    <t>U14 Girls</t>
  </si>
  <si>
    <t>U16 Boys Entries</t>
  </si>
  <si>
    <t>400m</t>
  </si>
  <si>
    <t>U16 Boys</t>
  </si>
  <si>
    <t>U16 Girls Entries</t>
  </si>
  <si>
    <t>U16 Girls</t>
  </si>
  <si>
    <t>INSERT INFORMATION INTO B2 &amp; B3 BELOW</t>
  </si>
  <si>
    <t>Meet Location</t>
  </si>
  <si>
    <t>BEFORE THE EVENT</t>
  </si>
  <si>
    <t>DURING THE EVENT</t>
  </si>
  <si>
    <t>AFTER THE EVENT</t>
  </si>
  <si>
    <t>EMAIL</t>
  </si>
  <si>
    <t>INPUT</t>
  </si>
  <si>
    <t>NOTE</t>
  </si>
  <si>
    <t>CHECK</t>
  </si>
  <si>
    <t>SEND</t>
  </si>
  <si>
    <t>the location and date on the 'Meet info' tab.</t>
  </si>
  <si>
    <t>REMEMBER</t>
  </si>
  <si>
    <t>OPTIONAL</t>
  </si>
  <si>
    <t>ADD</t>
  </si>
  <si>
    <t>OVERRIDE</t>
  </si>
  <si>
    <t>SAVE</t>
  </si>
  <si>
    <t>that guest schools (see booklet) must not be entered electronically, but should be recorded manually on the sheet provided in the booklet.</t>
  </si>
  <si>
    <t>CHANGES</t>
  </si>
  <si>
    <r>
      <t xml:space="preserve">to entries at any time can be made on the entry tabs. If you have hidden them using the notes above, just right click the </t>
    </r>
    <r>
      <rPr>
        <sz val="10"/>
        <color rgb="FF0070C0"/>
        <rFont val="Calibri"/>
        <family val="2"/>
        <scheme val="minor"/>
      </rPr>
      <t xml:space="preserve">U14 Boys Results </t>
    </r>
    <r>
      <rPr>
        <sz val="10"/>
        <rFont val="Calibri"/>
        <family val="2"/>
        <scheme val="minor"/>
      </rPr>
      <t>tab, click unhide, and select the relevant entry tab.</t>
    </r>
  </si>
  <si>
    <r>
      <t xml:space="preserve">for the 300m, 800m, 1500m and relay races MUST be entered as mm:ss.ms - </t>
    </r>
    <r>
      <rPr>
        <i/>
        <sz val="10"/>
        <rFont val="Calibri"/>
        <family val="2"/>
        <scheme val="minor"/>
      </rPr>
      <t>for example 02:49.2 (colon between mins and secs and full stop between secs and millisecs, note the 02 mins not 2 ).</t>
    </r>
  </si>
  <si>
    <t>LEAVE</t>
  </si>
  <si>
    <t>a result blank if any athlete is disqualified, does 3 no throws, 3 no jumps, 0 heights in the high jump, or does not start or finish an event.</t>
  </si>
  <si>
    <t>all competing schools 1 week before you are due to host to send in their entry forms.</t>
  </si>
  <si>
    <r>
      <rPr>
        <sz val="10"/>
        <color theme="1"/>
        <rFont val="Calibri"/>
        <family val="2"/>
        <scheme val="minor"/>
      </rPr>
      <t>Once all entries have been inputted, left click</t>
    </r>
    <r>
      <rPr>
        <sz val="10"/>
        <color rgb="FFFF0000"/>
        <rFont val="Calibri"/>
        <family val="2"/>
        <scheme val="minor"/>
      </rPr>
      <t xml:space="preserve"> </t>
    </r>
    <r>
      <rPr>
        <sz val="10"/>
        <color rgb="FF0070C0"/>
        <rFont val="Calibri"/>
        <family val="2"/>
        <scheme val="minor"/>
      </rPr>
      <t>U14 Boys Entries</t>
    </r>
    <r>
      <rPr>
        <sz val="10"/>
        <color rgb="FFFF0000"/>
        <rFont val="Calibri"/>
        <family val="2"/>
        <scheme val="minor"/>
      </rPr>
      <t xml:space="preserve"> </t>
    </r>
    <r>
      <rPr>
        <sz val="10"/>
        <color theme="1"/>
        <rFont val="Calibri"/>
        <family val="2"/>
        <scheme val="minor"/>
      </rPr>
      <t>tab, hold shift (under caps lock), left click</t>
    </r>
    <r>
      <rPr>
        <sz val="10"/>
        <color rgb="FFFF0000"/>
        <rFont val="Calibri"/>
        <family val="2"/>
        <scheme val="minor"/>
      </rPr>
      <t xml:space="preserve"> </t>
    </r>
    <r>
      <rPr>
        <sz val="10"/>
        <color rgb="FFFF3399"/>
        <rFont val="Calibri"/>
        <family val="2"/>
        <scheme val="minor"/>
      </rPr>
      <t>U16 Girls Entries</t>
    </r>
    <r>
      <rPr>
        <sz val="10"/>
        <color rgb="FFFF0000"/>
        <rFont val="Calibri"/>
        <family val="2"/>
        <scheme val="minor"/>
      </rPr>
      <t xml:space="preserve"> </t>
    </r>
    <r>
      <rPr>
        <sz val="10"/>
        <color theme="1"/>
        <rFont val="Calibri"/>
        <family val="2"/>
        <scheme val="minor"/>
      </rPr>
      <t xml:space="preserve">tab (this highlights the four entry tabs), right click the </t>
    </r>
    <r>
      <rPr>
        <sz val="10"/>
        <color rgb="FFFF3399"/>
        <rFont val="Calibri"/>
        <family val="2"/>
        <scheme val="minor"/>
      </rPr>
      <t>U16 Girls Entries</t>
    </r>
    <r>
      <rPr>
        <sz val="10"/>
        <color theme="1"/>
        <rFont val="Calibri"/>
        <family val="2"/>
        <scheme val="minor"/>
      </rPr>
      <t xml:space="preserve"> tab, and click hide. You should now only see 6 tabs (Instructions, Meet Info, and the 4 results tabs). These 4 results tabs should now be completed with all entries.</t>
    </r>
  </si>
  <si>
    <t>any records that are broken will show up automatically with a YES in the 'Record?' column. The League Secretary will note these and update them annually.</t>
  </si>
  <si>
    <t>all results carefully into the 'TIME', 'DISTANCE' and 'HEIGHT' columns ONLY - all other cells will already be filled automatically.</t>
  </si>
  <si>
    <t>THROUGHOUT</t>
  </si>
  <si>
    <t>the match, save the document (Ctrl + S) just in case technology fails you at any point!</t>
  </si>
  <si>
    <t>the document (Ctrl + S) before you close your laptop so that you are ready to send it when you have an internet connection.</t>
  </si>
  <si>
    <t>DO NOT USE THIS DOCUMENT AGAIN AS FORMULAE MAY HAVE BEEN TYPED OVER. YOU MUST USE A FRESH TEMPLATE OF YOUR OWN DOWNLOAD ONE FROM THE HSAA WEBSITE.</t>
  </si>
  <si>
    <t>that any guests and their performances must not be entered into this document.</t>
  </si>
  <si>
    <t>Vest No.</t>
  </si>
  <si>
    <t>each school's entry form into the relevant tabs under the U14 Boys, U14 Girls, U16 Boys and U16 Girls entry tabs and add the school's name and number. (Any blanks will appear as 0 on results pages)</t>
  </si>
  <si>
    <t>INSTRUCTIONS FOR USE OF THE HSAA LEAGUE SCORING PROGRAMME</t>
  </si>
  <si>
    <t xml:space="preserve">COPY &amp; PASTE </t>
  </si>
  <si>
    <t xml:space="preserve">ENTER DETAILS BELOW ↓ </t>
  </si>
  <si>
    <t>COPY NAMES INTO BELOW ↓</t>
  </si>
  <si>
    <t>St. Albans</t>
  </si>
  <si>
    <t>Watford</t>
  </si>
  <si>
    <t>Welwyn</t>
  </si>
  <si>
    <t>Hemel</t>
  </si>
  <si>
    <t>Ware</t>
  </si>
  <si>
    <t>Stevenage</t>
  </si>
  <si>
    <t>Luton</t>
  </si>
  <si>
    <t xml:space="preserve">Date </t>
  </si>
  <si>
    <r>
      <t xml:space="preserve">0.01 to the time of the </t>
    </r>
    <r>
      <rPr>
        <b/>
        <sz val="10"/>
        <rFont val="Calibri"/>
        <family val="2"/>
        <scheme val="minor"/>
      </rPr>
      <t>lower</t>
    </r>
    <r>
      <rPr>
        <sz val="10"/>
        <rFont val="Calibri"/>
        <family val="2"/>
        <scheme val="minor"/>
      </rPr>
      <t xml:space="preserve"> placed athlete if 2 athletes are awarded the same time on the track -</t>
    </r>
    <r>
      <rPr>
        <i/>
        <sz val="10"/>
        <rFont val="Calibri"/>
        <family val="2"/>
        <scheme val="minor"/>
      </rPr>
      <t xml:space="preserve"> for example 14.1 and 14.11</t>
    </r>
  </si>
  <si>
    <r>
      <t xml:space="preserve">0.001 to distance or height of the </t>
    </r>
    <r>
      <rPr>
        <b/>
        <sz val="10"/>
        <rFont val="Calibri"/>
        <family val="2"/>
        <scheme val="minor"/>
      </rPr>
      <t>higher</t>
    </r>
    <r>
      <rPr>
        <sz val="10"/>
        <rFont val="Calibri"/>
        <family val="2"/>
        <scheme val="minor"/>
      </rPr>
      <t xml:space="preserve"> placed athelete if 2 athletes are awarded the same distance or height in the field - </t>
    </r>
    <r>
      <rPr>
        <i/>
        <sz val="10"/>
        <rFont val="Calibri"/>
        <family val="2"/>
        <scheme val="minor"/>
      </rPr>
      <t>for example 44.221 and 44.22</t>
    </r>
  </si>
  <si>
    <r>
      <t xml:space="preserve">manually the points column if 2 high jumpers draw (after countback) so that the athletes share the total points allocated </t>
    </r>
    <r>
      <rPr>
        <i/>
        <sz val="10"/>
        <rFont val="Calibri"/>
        <family val="2"/>
        <scheme val="minor"/>
      </rPr>
      <t>- for example joint 2nd = 3.5 points (4+3 = 7/2)</t>
    </r>
  </si>
  <si>
    <t>all results as these points will be put into the league tables.</t>
  </si>
  <si>
    <t>Pole vault</t>
  </si>
  <si>
    <t>rt</t>
  </si>
  <si>
    <r>
      <t>A copy of the results to</t>
    </r>
    <r>
      <rPr>
        <sz val="10"/>
        <color rgb="FFFF0000"/>
        <rFont val="Calibri"/>
        <family val="2"/>
        <scheme val="minor"/>
      </rPr>
      <t xml:space="preserve"> </t>
    </r>
    <r>
      <rPr>
        <b/>
        <sz val="10"/>
        <color rgb="FF0070C0"/>
        <rFont val="Calibri"/>
        <family val="2"/>
        <scheme val="minor"/>
      </rPr>
      <t>djkeenleyside@gmail.com(Area B) OR c.pettengell@parmiters.herts.sch.uk (Area A)</t>
    </r>
    <r>
      <rPr>
        <sz val="10"/>
        <rFont val="Calibri"/>
        <family val="2"/>
        <scheme val="minor"/>
      </rPr>
      <t xml:space="preserve"> within 36 hours</t>
    </r>
    <r>
      <rPr>
        <b/>
        <sz val="10"/>
        <rFont val="Calibri"/>
        <family val="2"/>
        <scheme val="minor"/>
      </rPr>
      <t xml:space="preserve"> </t>
    </r>
    <r>
      <rPr>
        <sz val="10"/>
        <rFont val="Calibri"/>
        <family val="2"/>
        <scheme val="minor"/>
      </rPr>
      <t>of your match.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</si>
</sst>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F800]dddd\,\ mmmm\ dd\,\ yyyy"/>
  </numFmts>
  <fonts count="25" x14ac:knownFonts="1">
    <font>
      <sz val="11"/>
      <color theme="1"/>
      <name val="Calibri"/>
      <family val="2"/>
      <scheme val="minor"/>
    </font>
    <font>
      <b/>
      <sz val="8"/>
      <color theme="1"/>
      <name val="Calibri"/>
      <family val="2"/>
      <scheme val="minor"/>
    </font>
    <font>
      <sz val="8"/>
      <color theme="1"/>
      <name val="Calibri"/>
      <family val="2"/>
      <scheme val="minor"/>
    </font>
    <font>
      <b/>
      <sz val="24"/>
      <color theme="0"/>
      <name val="Calibri"/>
      <family val="2"/>
      <scheme val="minor"/>
    </font>
    <font>
      <b/>
      <sz val="8"/>
      <color theme="0"/>
      <name val="Calibri"/>
      <family val="2"/>
      <scheme val="minor"/>
    </font>
    <font>
      <b/>
      <sz val="8"/>
      <name val="Calibri"/>
      <family val="2"/>
      <scheme val="minor"/>
    </font>
    <font>
      <b/>
      <sz val="22"/>
      <color theme="1"/>
      <name val="Calibri"/>
      <family val="2"/>
      <scheme val="minor"/>
    </font>
    <font>
      <b/>
      <sz val="24"/>
      <color theme="1"/>
      <name val="Calibri"/>
      <family val="2"/>
      <scheme val="minor"/>
    </font>
    <font>
      <b/>
      <i/>
      <sz val="8"/>
      <color rgb="FFFF0000"/>
      <name val="Calibri"/>
      <family val="2"/>
      <scheme val="minor"/>
    </font>
    <font>
      <b/>
      <sz val="10"/>
      <color theme="1"/>
      <name val="Calibri"/>
      <family val="2"/>
      <scheme val="minor"/>
    </font>
    <font>
      <sz val="10"/>
      <color theme="1"/>
      <name val="Calibri"/>
      <family val="2"/>
      <scheme val="minor"/>
    </font>
    <font>
      <sz val="10"/>
      <color rgb="FFFF0000"/>
      <name val="Calibri"/>
      <family val="2"/>
      <scheme val="minor"/>
    </font>
    <font>
      <sz val="10"/>
      <name val="Calibri"/>
      <family val="2"/>
      <scheme val="minor"/>
    </font>
    <font>
      <b/>
      <sz val="10"/>
      <color rgb="FFFF0000"/>
      <name val="Calibri"/>
      <family val="2"/>
      <scheme val="minor"/>
    </font>
    <font>
      <sz val="10"/>
      <color rgb="FF0070C0"/>
      <name val="Calibri"/>
      <family val="2"/>
      <scheme val="minor"/>
    </font>
    <font>
      <sz val="10"/>
      <color rgb="FFFF3399"/>
      <name val="Calibri"/>
      <family val="2"/>
      <scheme val="minor"/>
    </font>
    <font>
      <b/>
      <sz val="10"/>
      <name val="Calibri"/>
      <family val="2"/>
      <scheme val="minor"/>
    </font>
    <font>
      <b/>
      <sz val="10"/>
      <color theme="0"/>
      <name val="Calibri"/>
      <family val="2"/>
      <scheme val="minor"/>
    </font>
    <font>
      <b/>
      <sz val="10"/>
      <color rgb="FF0070C0"/>
      <name val="Calibri"/>
      <family val="2"/>
      <scheme val="minor"/>
    </font>
    <font>
      <i/>
      <sz val="10"/>
      <name val="Calibri"/>
      <family val="2"/>
      <scheme val="minor"/>
    </font>
    <font>
      <i/>
      <sz val="8"/>
      <color theme="1"/>
      <name val="Calibri"/>
      <family val="2"/>
      <scheme val="minor"/>
    </font>
    <font>
      <sz val="8"/>
      <name val="Calibri"/>
      <family val="2"/>
      <scheme val="minor"/>
    </font>
    <font>
      <b/>
      <sz val="8"/>
      <color rgb="FFFF0000"/>
      <name val="Calibri"/>
      <family val="2"/>
      <scheme val="minor"/>
    </font>
    <font>
      <sz val="11"/>
      <color rgb="FF000000"/>
      <name val="Calibri"/>
      <family val="2"/>
      <scheme val="minor"/>
    </font>
    <font>
      <b/>
      <sz val="12"/>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0070C0"/>
        <bgColor indexed="64"/>
      </patternFill>
    </fill>
    <fill>
      <patternFill patternType="solid">
        <fgColor rgb="FFFF0000"/>
        <bgColor indexed="64"/>
      </patternFill>
    </fill>
    <fill>
      <patternFill patternType="solid">
        <fgColor rgb="FF00B050"/>
        <bgColor indexed="64"/>
      </patternFill>
    </fill>
    <fill>
      <patternFill patternType="solid">
        <fgColor rgb="FFFFFF00"/>
        <bgColor indexed="64"/>
      </patternFill>
    </fill>
    <fill>
      <patternFill patternType="solid">
        <fgColor rgb="FFFF3399"/>
        <bgColor indexed="64"/>
      </patternFill>
    </fill>
    <fill>
      <patternFill patternType="solid">
        <fgColor theme="0" tint="-4.9989318521683403E-2"/>
        <bgColor indexed="64"/>
      </patternFill>
    </fill>
    <fill>
      <patternFill patternType="solid">
        <fgColor theme="0"/>
        <bgColor indexed="64"/>
      </patternFill>
    </fill>
    <fill>
      <patternFill patternType="solid">
        <fgColor rgb="FFFFC000"/>
        <bgColor indexed="64"/>
      </patternFill>
    </fill>
    <fill>
      <patternFill patternType="solid">
        <fgColor theme="1"/>
        <bgColor indexed="64"/>
      </patternFill>
    </fill>
  </fills>
  <borders count="50">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180">
    <xf numFmtId="0" fontId="0" fillId="0" borderId="0" xfId="0"/>
    <xf numFmtId="0" fontId="2" fillId="0" borderId="0" xfId="0" applyFont="1" applyAlignment="1">
      <alignment horizontal="left"/>
    </xf>
    <xf numFmtId="0" fontId="2" fillId="0" borderId="4" xfId="0" applyFont="1" applyBorder="1" applyAlignment="1">
      <alignment horizontal="left"/>
    </xf>
    <xf numFmtId="0" fontId="2" fillId="0" borderId="6" xfId="0" applyFont="1" applyBorder="1" applyAlignment="1">
      <alignment horizontal="left"/>
    </xf>
    <xf numFmtId="0" fontId="2" fillId="0" borderId="8" xfId="0" applyFont="1" applyBorder="1" applyAlignment="1">
      <alignment horizontal="left"/>
    </xf>
    <xf numFmtId="0" fontId="2" fillId="0" borderId="0" xfId="0" applyFont="1" applyAlignment="1">
      <alignment horizontal="center"/>
    </xf>
    <xf numFmtId="0" fontId="2" fillId="0" borderId="0" xfId="0" applyFont="1"/>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horizontal="left" vertical="center"/>
    </xf>
    <xf numFmtId="0" fontId="2" fillId="0" borderId="5" xfId="0" applyFont="1" applyBorder="1" applyAlignment="1">
      <alignment horizontal="left" vertical="center"/>
    </xf>
    <xf numFmtId="0" fontId="2" fillId="0" borderId="14" xfId="0" applyFont="1" applyBorder="1" applyAlignment="1">
      <alignment horizontal="center" vertical="center"/>
    </xf>
    <xf numFmtId="0" fontId="2" fillId="0" borderId="17" xfId="0" applyFont="1" applyBorder="1" applyAlignment="1">
      <alignment horizontal="left"/>
    </xf>
    <xf numFmtId="0" fontId="1" fillId="2" borderId="20" xfId="0" applyFont="1" applyFill="1" applyBorder="1" applyAlignment="1">
      <alignment horizontal="left"/>
    </xf>
    <xf numFmtId="0" fontId="2" fillId="0" borderId="3" xfId="0" applyFont="1" applyBorder="1" applyAlignment="1">
      <alignment horizontal="left" vertical="center"/>
    </xf>
    <xf numFmtId="0" fontId="2" fillId="0" borderId="14" xfId="0" applyFont="1" applyBorder="1" applyAlignment="1">
      <alignment horizontal="left" vertical="center"/>
    </xf>
    <xf numFmtId="0" fontId="2" fillId="0" borderId="4" xfId="0" applyFont="1" applyBorder="1" applyAlignment="1">
      <alignment horizontal="center" vertical="center"/>
    </xf>
    <xf numFmtId="0" fontId="1" fillId="3" borderId="35" xfId="0" applyFont="1" applyFill="1" applyBorder="1" applyAlignment="1">
      <alignment horizontal="left" vertical="center"/>
    </xf>
    <xf numFmtId="0" fontId="1" fillId="3" borderId="34" xfId="0" applyFont="1" applyFill="1" applyBorder="1" applyAlignment="1">
      <alignment horizontal="left" vertical="center"/>
    </xf>
    <xf numFmtId="0" fontId="1" fillId="3" borderId="34" xfId="0" applyFont="1" applyFill="1" applyBorder="1" applyAlignment="1">
      <alignment horizontal="center" vertical="center"/>
    </xf>
    <xf numFmtId="0" fontId="1" fillId="3" borderId="36" xfId="0" applyFont="1" applyFill="1" applyBorder="1" applyAlignment="1">
      <alignment horizontal="center" vertical="center"/>
    </xf>
    <xf numFmtId="0" fontId="1" fillId="3" borderId="41" xfId="0" applyFont="1" applyFill="1" applyBorder="1" applyAlignment="1">
      <alignment horizontal="center" vertical="center"/>
    </xf>
    <xf numFmtId="0" fontId="1" fillId="3" borderId="42" xfId="0" applyFont="1" applyFill="1" applyBorder="1" applyAlignment="1">
      <alignment horizontal="left" vertical="center"/>
    </xf>
    <xf numFmtId="0" fontId="1" fillId="3" borderId="41" xfId="0" applyFont="1" applyFill="1" applyBorder="1" applyAlignment="1">
      <alignment horizontal="left" vertical="center"/>
    </xf>
    <xf numFmtId="0" fontId="1" fillId="3" borderId="43" xfId="0" applyFont="1" applyFill="1" applyBorder="1" applyAlignment="1">
      <alignment horizontal="center" vertical="center"/>
    </xf>
    <xf numFmtId="0" fontId="1" fillId="2" borderId="3" xfId="0" applyFont="1" applyFill="1" applyBorder="1" applyAlignment="1">
      <alignment horizontal="left"/>
    </xf>
    <xf numFmtId="0" fontId="1" fillId="2" borderId="5" xfId="0" applyFont="1" applyFill="1" applyBorder="1" applyAlignment="1">
      <alignment horizontal="left"/>
    </xf>
    <xf numFmtId="0" fontId="1" fillId="2" borderId="18" xfId="0" applyFont="1" applyFill="1" applyBorder="1" applyAlignment="1">
      <alignment horizontal="left"/>
    </xf>
    <xf numFmtId="0" fontId="0" fillId="0" borderId="0" xfId="0" applyAlignment="1">
      <alignment horizontal="left"/>
    </xf>
    <xf numFmtId="0" fontId="6" fillId="0" borderId="0" xfId="0" applyFont="1" applyAlignment="1">
      <alignment vertical="center"/>
    </xf>
    <xf numFmtId="0" fontId="6" fillId="0" borderId="39" xfId="0" applyFont="1" applyBorder="1" applyAlignment="1">
      <alignment horizontal="center" vertical="center"/>
    </xf>
    <xf numFmtId="0" fontId="1" fillId="0" borderId="16" xfId="0" applyFont="1" applyBorder="1" applyAlignment="1">
      <alignment horizontal="left"/>
    </xf>
    <xf numFmtId="0" fontId="1" fillId="0" borderId="7" xfId="0" applyFont="1" applyBorder="1" applyAlignment="1">
      <alignment horizontal="left"/>
    </xf>
    <xf numFmtId="0" fontId="1" fillId="0" borderId="5" xfId="0" applyFont="1" applyBorder="1" applyAlignment="1">
      <alignment horizontal="left"/>
    </xf>
    <xf numFmtId="0" fontId="1" fillId="9" borderId="3" xfId="0" applyFont="1" applyFill="1" applyBorder="1" applyAlignment="1">
      <alignment horizontal="left"/>
    </xf>
    <xf numFmtId="0" fontId="1" fillId="0" borderId="4" xfId="0" applyFont="1" applyBorder="1" applyAlignment="1">
      <alignment horizontal="left"/>
    </xf>
    <xf numFmtId="0" fontId="1" fillId="9" borderId="5" xfId="0" applyFont="1" applyFill="1" applyBorder="1" applyAlignment="1">
      <alignment horizontal="left"/>
    </xf>
    <xf numFmtId="164" fontId="1" fillId="0" borderId="6" xfId="0" applyNumberFormat="1" applyFont="1" applyBorder="1" applyAlignment="1">
      <alignment horizontal="left"/>
    </xf>
    <xf numFmtId="0" fontId="0" fillId="0" borderId="0" xfId="0" applyAlignment="1">
      <alignment vertical="center"/>
    </xf>
    <xf numFmtId="0" fontId="0" fillId="10" borderId="0" xfId="0" applyFill="1" applyAlignment="1">
      <alignment vertical="center"/>
    </xf>
    <xf numFmtId="2" fontId="2" fillId="2" borderId="14" xfId="0" applyNumberFormat="1" applyFont="1" applyFill="1" applyBorder="1" applyAlignment="1">
      <alignment horizontal="center" vertical="center"/>
    </xf>
    <xf numFmtId="2" fontId="2" fillId="2" borderId="2" xfId="0" applyNumberFormat="1" applyFont="1" applyFill="1" applyBorder="1" applyAlignment="1">
      <alignment horizontal="center" vertical="center"/>
    </xf>
    <xf numFmtId="2" fontId="2" fillId="2" borderId="15" xfId="0" applyNumberFormat="1" applyFont="1" applyFill="1" applyBorder="1" applyAlignment="1">
      <alignment horizontal="center" vertical="center"/>
    </xf>
    <xf numFmtId="47" fontId="2" fillId="2" borderId="14" xfId="0" applyNumberFormat="1" applyFont="1" applyFill="1" applyBorder="1" applyAlignment="1">
      <alignment horizontal="center" vertical="center"/>
    </xf>
    <xf numFmtId="47" fontId="2" fillId="2" borderId="2" xfId="0" applyNumberFormat="1" applyFont="1" applyFill="1" applyBorder="1" applyAlignment="1">
      <alignment horizontal="center" vertical="center"/>
    </xf>
    <xf numFmtId="47" fontId="2" fillId="2" borderId="15" xfId="0" applyNumberFormat="1" applyFont="1" applyFill="1" applyBorder="1" applyAlignment="1">
      <alignment horizontal="center" vertical="center"/>
    </xf>
    <xf numFmtId="0" fontId="0" fillId="0" borderId="0" xfId="0" applyAlignment="1">
      <alignment horizontal="right" vertical="center"/>
    </xf>
    <xf numFmtId="0" fontId="10" fillId="0" borderId="8" xfId="0" applyFont="1" applyBorder="1" applyAlignment="1">
      <alignment vertical="center"/>
    </xf>
    <xf numFmtId="0" fontId="12" fillId="0" borderId="8" xfId="0" applyFont="1" applyBorder="1" applyAlignment="1">
      <alignment vertical="center"/>
    </xf>
    <xf numFmtId="0" fontId="12" fillId="0" borderId="8" xfId="0" applyFont="1" applyBorder="1" applyAlignment="1">
      <alignment horizontal="left" vertical="center" wrapText="1"/>
    </xf>
    <xf numFmtId="0" fontId="20" fillId="0" borderId="8" xfId="0" applyFont="1" applyBorder="1" applyAlignment="1">
      <alignment horizontal="left"/>
    </xf>
    <xf numFmtId="0" fontId="5" fillId="12" borderId="7" xfId="0" applyFont="1" applyFill="1" applyBorder="1" applyAlignment="1">
      <alignment horizontal="left"/>
    </xf>
    <xf numFmtId="0" fontId="21" fillId="12" borderId="8" xfId="0" applyFont="1" applyFill="1" applyBorder="1" applyAlignment="1">
      <alignment horizontal="left"/>
    </xf>
    <xf numFmtId="0" fontId="13" fillId="0" borderId="7" xfId="0" applyFont="1" applyBorder="1" applyAlignment="1">
      <alignment horizontal="right" vertical="center"/>
    </xf>
    <xf numFmtId="0" fontId="2" fillId="0" borderId="13" xfId="0" applyFont="1" applyBorder="1"/>
    <xf numFmtId="0" fontId="22" fillId="0" borderId="13" xfId="0" applyFont="1" applyBorder="1" applyAlignment="1">
      <alignment horizontal="center"/>
    </xf>
    <xf numFmtId="165" fontId="0" fillId="0" borderId="0" xfId="0" applyNumberFormat="1"/>
    <xf numFmtId="0" fontId="0" fillId="0" borderId="45" xfId="0" applyBorder="1"/>
    <xf numFmtId="0" fontId="0" fillId="0" borderId="2" xfId="0" applyBorder="1"/>
    <xf numFmtId="14" fontId="0" fillId="0" borderId="0" xfId="0" applyNumberFormat="1"/>
    <xf numFmtId="165" fontId="23" fillId="0" borderId="2" xfId="0" applyNumberFormat="1" applyFont="1" applyBorder="1" applyAlignment="1">
      <alignment horizontal="left" vertical="center"/>
    </xf>
    <xf numFmtId="0" fontId="5" fillId="0" borderId="7" xfId="0" applyFont="1" applyBorder="1" applyAlignment="1">
      <alignment horizontal="left"/>
    </xf>
    <xf numFmtId="0" fontId="21" fillId="0" borderId="8" xfId="0" applyFont="1" applyBorder="1" applyAlignment="1">
      <alignment horizontal="left"/>
    </xf>
    <xf numFmtId="20" fontId="2" fillId="2" borderId="14" xfId="0" applyNumberFormat="1" applyFont="1" applyFill="1" applyBorder="1" applyAlignment="1">
      <alignment horizontal="center" vertical="center"/>
    </xf>
    <xf numFmtId="0" fontId="17" fillId="12" borderId="3" xfId="0" applyFont="1" applyFill="1" applyBorder="1" applyAlignment="1">
      <alignment horizontal="center" vertical="center"/>
    </xf>
    <xf numFmtId="0" fontId="17" fillId="12" borderId="4" xfId="0" applyFont="1" applyFill="1" applyBorder="1" applyAlignment="1">
      <alignment horizontal="center" vertical="center"/>
    </xf>
    <xf numFmtId="0" fontId="9" fillId="11" borderId="7" xfId="0" applyFont="1" applyFill="1" applyBorder="1" applyAlignment="1">
      <alignment horizontal="center" vertical="center"/>
    </xf>
    <xf numFmtId="0" fontId="9" fillId="11" borderId="8"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3" fillId="0" borderId="7" xfId="0" applyFont="1" applyBorder="1" applyAlignment="1">
      <alignment horizontal="right" vertical="center"/>
    </xf>
    <xf numFmtId="0" fontId="17" fillId="12" borderId="28" xfId="0" applyFont="1" applyFill="1" applyBorder="1" applyAlignment="1">
      <alignment horizontal="center" vertical="center"/>
    </xf>
    <xf numFmtId="0" fontId="17" fillId="12" borderId="44" xfId="0" applyFont="1" applyFill="1" applyBorder="1" applyAlignment="1">
      <alignment horizontal="center" vertical="center"/>
    </xf>
    <xf numFmtId="0" fontId="11" fillId="0" borderId="8" xfId="0" applyFont="1" applyBorder="1" applyAlignment="1">
      <alignment horizontal="left" vertical="center" wrapText="1"/>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8" fillId="0" borderId="9" xfId="0" applyFont="1" applyBorder="1" applyAlignment="1">
      <alignment horizontal="center"/>
    </xf>
    <xf numFmtId="0" fontId="8" fillId="0" borderId="11" xfId="0" applyFont="1" applyBorder="1" applyAlignment="1">
      <alignment horizontal="center"/>
    </xf>
    <xf numFmtId="0" fontId="3" fillId="4" borderId="9" xfId="0" applyFont="1" applyFill="1" applyBorder="1" applyAlignment="1">
      <alignment horizontal="center"/>
    </xf>
    <xf numFmtId="0" fontId="3" fillId="4" borderId="10" xfId="0" applyFont="1" applyFill="1" applyBorder="1" applyAlignment="1">
      <alignment horizontal="center"/>
    </xf>
    <xf numFmtId="0" fontId="3" fillId="4" borderId="11" xfId="0" applyFont="1" applyFill="1" applyBorder="1" applyAlignment="1">
      <alignment horizontal="center"/>
    </xf>
    <xf numFmtId="0" fontId="0" fillId="0" borderId="12" xfId="0" applyBorder="1" applyAlignment="1">
      <alignment horizontal="left"/>
    </xf>
    <xf numFmtId="0" fontId="3" fillId="8" borderId="9" xfId="0" applyFont="1" applyFill="1" applyBorder="1" applyAlignment="1">
      <alignment horizontal="center"/>
    </xf>
    <xf numFmtId="0" fontId="3" fillId="8" borderId="10" xfId="0" applyFont="1" applyFill="1" applyBorder="1" applyAlignment="1">
      <alignment horizontal="center"/>
    </xf>
    <xf numFmtId="0" fontId="3" fillId="8" borderId="11" xfId="0" applyFont="1" applyFill="1" applyBorder="1" applyAlignment="1">
      <alignment horizont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10" xfId="0" applyFont="1" applyBorder="1" applyAlignment="1">
      <alignment horizontal="center" vertical="center"/>
    </xf>
    <xf numFmtId="0" fontId="4" fillId="5" borderId="9" xfId="0" applyFont="1" applyFill="1" applyBorder="1" applyAlignment="1">
      <alignment horizontal="center" vertical="center"/>
    </xf>
    <xf numFmtId="0" fontId="4" fillId="5" borderId="10" xfId="0" applyFont="1" applyFill="1" applyBorder="1" applyAlignment="1">
      <alignment horizontal="center" vertical="center"/>
    </xf>
    <xf numFmtId="0" fontId="4" fillId="5" borderId="19" xfId="0" applyFont="1" applyFill="1" applyBorder="1" applyAlignment="1">
      <alignment horizontal="center" vertical="center"/>
    </xf>
    <xf numFmtId="2" fontId="4" fillId="5" borderId="19" xfId="0" applyNumberFormat="1" applyFont="1" applyFill="1" applyBorder="1" applyAlignment="1">
      <alignment horizontal="center" vertical="center"/>
    </xf>
    <xf numFmtId="2" fontId="4" fillId="5" borderId="20" xfId="0" applyNumberFormat="1" applyFont="1" applyFill="1" applyBorder="1" applyAlignment="1">
      <alignment horizontal="center" vertical="center"/>
    </xf>
    <xf numFmtId="47" fontId="4" fillId="5" borderId="19" xfId="0" applyNumberFormat="1" applyFont="1" applyFill="1" applyBorder="1" applyAlignment="1">
      <alignment horizontal="center" vertical="center"/>
    </xf>
    <xf numFmtId="47" fontId="4" fillId="5" borderId="20" xfId="0" applyNumberFormat="1" applyFont="1" applyFill="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7" fillId="10" borderId="9" xfId="0" applyFont="1" applyFill="1" applyBorder="1" applyAlignment="1">
      <alignment horizontal="center" vertical="center" wrapText="1"/>
    </xf>
    <xf numFmtId="0" fontId="7" fillId="10" borderId="10" xfId="0" applyFont="1" applyFill="1" applyBorder="1" applyAlignment="1">
      <alignment horizontal="center" vertical="center" wrapText="1"/>
    </xf>
    <xf numFmtId="14" fontId="24" fillId="10" borderId="10" xfId="0" applyNumberFormat="1" applyFont="1" applyFill="1" applyBorder="1" applyAlignment="1">
      <alignment horizontal="center" vertical="center" wrapText="1"/>
    </xf>
    <xf numFmtId="0" fontId="24" fillId="10" borderId="10" xfId="0" applyFont="1" applyFill="1" applyBorder="1" applyAlignment="1">
      <alignment horizontal="center" vertical="center" wrapText="1"/>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19" xfId="0" applyFont="1" applyFill="1" applyBorder="1" applyAlignment="1">
      <alignment horizontal="center" vertical="center"/>
    </xf>
    <xf numFmtId="2" fontId="4" fillId="6" borderId="19" xfId="0" applyNumberFormat="1" applyFont="1" applyFill="1" applyBorder="1" applyAlignment="1">
      <alignment horizontal="center" vertical="center"/>
    </xf>
    <xf numFmtId="2" fontId="4" fillId="6" borderId="20" xfId="0" applyNumberFormat="1" applyFont="1" applyFill="1" applyBorder="1" applyAlignment="1">
      <alignment horizontal="center" vertical="center"/>
    </xf>
    <xf numFmtId="0" fontId="4" fillId="4" borderId="19" xfId="0" applyFont="1" applyFill="1" applyBorder="1" applyAlignment="1">
      <alignment horizontal="center" vertical="center"/>
    </xf>
    <xf numFmtId="2" fontId="4" fillId="4" borderId="19" xfId="0" applyNumberFormat="1" applyFont="1" applyFill="1" applyBorder="1" applyAlignment="1">
      <alignment horizontal="center" vertical="center"/>
    </xf>
    <xf numFmtId="2" fontId="4" fillId="4" borderId="20" xfId="0" applyNumberFormat="1" applyFont="1" applyFill="1" applyBorder="1" applyAlignment="1">
      <alignment horizontal="center" vertical="center"/>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1" fillId="3" borderId="33"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1"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1" fillId="3" borderId="9" xfId="0" applyFont="1" applyFill="1" applyBorder="1" applyAlignment="1">
      <alignment horizontal="center" vertical="center"/>
    </xf>
    <xf numFmtId="0" fontId="1" fillId="3" borderId="32" xfId="0" applyFont="1" applyFill="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5" fillId="7" borderId="9"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5" fillId="12" borderId="46" xfId="0" applyFont="1" applyFill="1" applyBorder="1" applyAlignment="1">
      <alignment horizontal="center" vertical="center"/>
    </xf>
    <xf numFmtId="0" fontId="5" fillId="12" borderId="13" xfId="0" applyFont="1" applyFill="1" applyBorder="1" applyAlignment="1">
      <alignment horizontal="center" vertical="center"/>
    </xf>
    <xf numFmtId="0" fontId="5" fillId="12" borderId="47" xfId="0" applyFont="1" applyFill="1" applyBorder="1" applyAlignment="1">
      <alignment horizontal="center" vertical="center"/>
    </xf>
    <xf numFmtId="0" fontId="5" fillId="12" borderId="48" xfId="0" applyFont="1" applyFill="1" applyBorder="1" applyAlignment="1">
      <alignment horizontal="center" vertical="center"/>
    </xf>
    <xf numFmtId="0" fontId="5" fillId="12" borderId="0" xfId="0" applyFont="1" applyFill="1" applyAlignment="1">
      <alignment horizontal="center" vertical="center"/>
    </xf>
    <xf numFmtId="0" fontId="5" fillId="12" borderId="37" xfId="0" applyFont="1" applyFill="1" applyBorder="1" applyAlignment="1">
      <alignment horizontal="center" vertical="center"/>
    </xf>
    <xf numFmtId="0" fontId="5" fillId="12" borderId="49" xfId="0" applyFont="1" applyFill="1" applyBorder="1" applyAlignment="1">
      <alignment horizontal="center" vertical="center"/>
    </xf>
    <xf numFmtId="0" fontId="5" fillId="12" borderId="39" xfId="0" applyFont="1" applyFill="1" applyBorder="1" applyAlignment="1">
      <alignment horizontal="center" vertical="center"/>
    </xf>
    <xf numFmtId="0" fontId="5" fillId="12" borderId="40"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3" xfId="0" applyFont="1" applyFill="1" applyBorder="1" applyAlignment="1">
      <alignment horizontal="center" vertical="center"/>
    </xf>
    <xf numFmtId="2" fontId="4" fillId="4" borderId="33" xfId="0" applyNumberFormat="1" applyFont="1" applyFill="1" applyBorder="1" applyAlignment="1">
      <alignment horizontal="center" vertical="center"/>
    </xf>
    <xf numFmtId="2" fontId="4" fillId="4" borderId="11" xfId="0" applyNumberFormat="1" applyFont="1" applyFill="1" applyBorder="1" applyAlignment="1">
      <alignment horizontal="center" vertical="center"/>
    </xf>
    <xf numFmtId="0" fontId="1" fillId="12" borderId="7" xfId="0" applyFont="1" applyFill="1" applyBorder="1" applyAlignment="1">
      <alignment horizontal="left"/>
    </xf>
    <xf numFmtId="0" fontId="2" fillId="12" borderId="8" xfId="0" applyFont="1" applyFill="1" applyBorder="1" applyAlignment="1">
      <alignment horizontal="left"/>
    </xf>
    <xf numFmtId="0" fontId="0" fillId="12" borderId="0" xfId="0" applyFill="1"/>
    <xf numFmtId="0" fontId="5" fillId="12" borderId="9" xfId="0" applyFont="1" applyFill="1" applyBorder="1" applyAlignment="1">
      <alignment horizontal="center" vertical="center"/>
    </xf>
    <xf numFmtId="0" fontId="5" fillId="12" borderId="10" xfId="0" applyFont="1" applyFill="1" applyBorder="1" applyAlignment="1">
      <alignment horizontal="center" vertical="center"/>
    </xf>
    <xf numFmtId="0" fontId="5" fillId="12" borderId="19" xfId="0" applyFont="1" applyFill="1" applyBorder="1" applyAlignment="1">
      <alignment horizontal="center" vertical="center"/>
    </xf>
    <xf numFmtId="2" fontId="5" fillId="12" borderId="19" xfId="0" applyNumberFormat="1" applyFont="1" applyFill="1" applyBorder="1" applyAlignment="1">
      <alignment horizontal="center" vertical="center"/>
    </xf>
    <xf numFmtId="2" fontId="5" fillId="12" borderId="20" xfId="0" applyNumberFormat="1" applyFont="1" applyFill="1" applyBorder="1" applyAlignment="1">
      <alignment horizontal="center" vertical="center"/>
    </xf>
    <xf numFmtId="0" fontId="5" fillId="12" borderId="42" xfId="0" applyFont="1" applyFill="1" applyBorder="1" applyAlignment="1">
      <alignment horizontal="left" vertical="center"/>
    </xf>
    <xf numFmtId="0" fontId="5" fillId="12" borderId="41" xfId="0" applyFont="1" applyFill="1" applyBorder="1" applyAlignment="1">
      <alignment horizontal="left" vertical="center"/>
    </xf>
    <xf numFmtId="0" fontId="5" fillId="12" borderId="34" xfId="0" applyFont="1" applyFill="1" applyBorder="1" applyAlignment="1">
      <alignment horizontal="center" vertical="center"/>
    </xf>
    <xf numFmtId="0" fontId="5" fillId="12" borderId="41" xfId="0" applyFont="1" applyFill="1" applyBorder="1" applyAlignment="1">
      <alignment horizontal="center" vertical="center"/>
    </xf>
    <xf numFmtId="0" fontId="5" fillId="12" borderId="43" xfId="0" applyFont="1" applyFill="1" applyBorder="1" applyAlignment="1">
      <alignment horizontal="center" vertical="center"/>
    </xf>
    <xf numFmtId="0" fontId="21" fillId="12" borderId="3" xfId="0" applyFont="1" applyFill="1" applyBorder="1" applyAlignment="1">
      <alignment horizontal="left" vertical="center"/>
    </xf>
    <xf numFmtId="0" fontId="21" fillId="12" borderId="14" xfId="0" applyFont="1" applyFill="1" applyBorder="1" applyAlignment="1">
      <alignment horizontal="left" vertical="center"/>
    </xf>
    <xf numFmtId="0" fontId="21" fillId="12" borderId="14" xfId="0" applyFont="1" applyFill="1" applyBorder="1" applyAlignment="1">
      <alignment horizontal="center" vertical="center"/>
    </xf>
    <xf numFmtId="2" fontId="21" fillId="12" borderId="14" xfId="0" applyNumberFormat="1" applyFont="1" applyFill="1" applyBorder="1" applyAlignment="1">
      <alignment horizontal="center" vertical="center"/>
    </xf>
    <xf numFmtId="0" fontId="21" fillId="12" borderId="4" xfId="0" applyFont="1" applyFill="1" applyBorder="1" applyAlignment="1">
      <alignment horizontal="center" vertical="center"/>
    </xf>
    <xf numFmtId="0" fontId="21" fillId="12" borderId="7" xfId="0" applyFont="1" applyFill="1" applyBorder="1" applyAlignment="1">
      <alignment horizontal="left" vertical="center"/>
    </xf>
    <xf numFmtId="0" fontId="21" fillId="12" borderId="2" xfId="0" applyFont="1" applyFill="1" applyBorder="1" applyAlignment="1">
      <alignment horizontal="left" vertical="center"/>
    </xf>
    <xf numFmtId="0" fontId="21" fillId="12" borderId="2" xfId="0" applyFont="1" applyFill="1" applyBorder="1" applyAlignment="1">
      <alignment horizontal="center" vertical="center"/>
    </xf>
    <xf numFmtId="2" fontId="21" fillId="12" borderId="2" xfId="0" applyNumberFormat="1" applyFont="1" applyFill="1" applyBorder="1" applyAlignment="1">
      <alignment horizontal="center" vertical="center"/>
    </xf>
    <xf numFmtId="0" fontId="21" fillId="12" borderId="8" xfId="0" applyFont="1" applyFill="1" applyBorder="1" applyAlignment="1">
      <alignment horizontal="center" vertical="center"/>
    </xf>
    <xf numFmtId="0" fontId="21" fillId="12" borderId="5" xfId="0" applyFont="1" applyFill="1" applyBorder="1" applyAlignment="1">
      <alignment horizontal="left" vertical="center"/>
    </xf>
    <xf numFmtId="0" fontId="21" fillId="12" borderId="15" xfId="0" applyFont="1" applyFill="1" applyBorder="1" applyAlignment="1">
      <alignment horizontal="left" vertical="center"/>
    </xf>
    <xf numFmtId="0" fontId="21" fillId="12" borderId="15" xfId="0" applyFont="1" applyFill="1" applyBorder="1" applyAlignment="1">
      <alignment horizontal="center" vertical="center"/>
    </xf>
    <xf numFmtId="2" fontId="21" fillId="12" borderId="15" xfId="0" applyNumberFormat="1" applyFont="1" applyFill="1" applyBorder="1" applyAlignment="1">
      <alignment horizontal="center" vertical="center"/>
    </xf>
    <xf numFmtId="0" fontId="21" fillId="12"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33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85725</xdr:rowOff>
    </xdr:from>
    <xdr:to>
      <xdr:col>13</xdr:col>
      <xdr:colOff>95250</xdr:colOff>
      <xdr:row>0</xdr:row>
      <xdr:rowOff>552450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0" y="85725"/>
          <a:ext cx="4076700" cy="466725"/>
        </a:xfrm>
        <a:prstGeom prst="rect">
          <a:avLst/>
        </a:prstGeom>
        <a:noFill/>
        <a:ln w="28575">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19050</xdr:colOff>
      <xdr:row>0</xdr:row>
      <xdr:rowOff>85725</xdr:rowOff>
    </xdr:from>
    <xdr:to>
      <xdr:col>13</xdr:col>
      <xdr:colOff>95250</xdr:colOff>
      <xdr:row>0</xdr:row>
      <xdr:rowOff>552450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0" y="85725"/>
          <a:ext cx="4076700" cy="466725"/>
        </a:xfrm>
        <a:prstGeom prst="rect">
          <a:avLst/>
        </a:prstGeom>
        <a:noFill/>
        <a:ln w="28575">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19050</xdr:colOff>
      <xdr:row>0</xdr:row>
      <xdr:rowOff>85725</xdr:rowOff>
    </xdr:from>
    <xdr:to>
      <xdr:col>13</xdr:col>
      <xdr:colOff>95250</xdr:colOff>
      <xdr:row>0</xdr:row>
      <xdr:rowOff>552450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0" y="85725"/>
          <a:ext cx="4076700" cy="466725"/>
        </a:xfrm>
        <a:prstGeom prst="rect">
          <a:avLst/>
        </a:prstGeom>
        <a:noFill/>
        <a:ln w="28575">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19050</xdr:colOff>
      <xdr:row>0</xdr:row>
      <xdr:rowOff>85725</xdr:rowOff>
    </xdr:from>
    <xdr:to>
      <xdr:col>13</xdr:col>
      <xdr:colOff>95250</xdr:colOff>
      <xdr:row>0</xdr:row>
      <xdr:rowOff>552450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0" y="85725"/>
          <a:ext cx="4076700" cy="466725"/>
        </a:xfrm>
        <a:prstGeom prst="rect">
          <a:avLst/>
        </a:prstGeom>
        <a:noFill/>
        <a:ln w="28575">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D89"/>
  <sheetViews>
    <sheetView workbookViewId="0">
      <selection sqref="A1:A89"/>
    </sheetView>
  </sheetViews>
  <sheetFormatPr defaultRowHeight="14.5" x14ac:dyDescent="0.35"/>
  <cols>
    <col min="1" max="1" width="23.453125" style="63" bestFit="1" customWidth="1"/>
    <col min="3" max="3" width="35.1796875" bestFit="1" customWidth="1"/>
    <col min="4" max="4" width="14.7265625" style="60" bestFit="1" customWidth="1"/>
  </cols>
  <sheetData>
    <row r="1" spans="1:3" x14ac:dyDescent="0.35">
      <c r="A1" s="64">
        <v>43577</v>
      </c>
      <c r="B1" s="61" t="s">
        <v>24</v>
      </c>
      <c r="C1" s="62" t="s">
        <v>70</v>
      </c>
    </row>
    <row r="2" spans="1:3" x14ac:dyDescent="0.35">
      <c r="A2" s="64">
        <v>43578</v>
      </c>
      <c r="B2" s="61" t="s">
        <v>30</v>
      </c>
      <c r="C2" s="62" t="s">
        <v>71</v>
      </c>
    </row>
    <row r="3" spans="1:3" x14ac:dyDescent="0.35">
      <c r="A3" s="64">
        <v>43579</v>
      </c>
      <c r="B3" s="61" t="s">
        <v>27</v>
      </c>
      <c r="C3" s="62" t="s">
        <v>72</v>
      </c>
    </row>
    <row r="4" spans="1:3" x14ac:dyDescent="0.35">
      <c r="A4" s="64">
        <v>43580</v>
      </c>
      <c r="B4" s="61" t="s">
        <v>32</v>
      </c>
      <c r="C4" s="62" t="s">
        <v>73</v>
      </c>
    </row>
    <row r="5" spans="1:3" x14ac:dyDescent="0.35">
      <c r="A5" s="64">
        <v>43581</v>
      </c>
      <c r="C5" s="62" t="s">
        <v>74</v>
      </c>
    </row>
    <row r="6" spans="1:3" x14ac:dyDescent="0.35">
      <c r="A6" s="64">
        <v>43582</v>
      </c>
      <c r="C6" s="62" t="s">
        <v>75</v>
      </c>
    </row>
    <row r="7" spans="1:3" x14ac:dyDescent="0.35">
      <c r="A7" s="64">
        <v>43583</v>
      </c>
      <c r="C7" s="62" t="s">
        <v>76</v>
      </c>
    </row>
    <row r="8" spans="1:3" x14ac:dyDescent="0.35">
      <c r="A8" s="64">
        <v>43584</v>
      </c>
    </row>
    <row r="9" spans="1:3" x14ac:dyDescent="0.35">
      <c r="A9" s="64">
        <v>43585</v>
      </c>
    </row>
    <row r="10" spans="1:3" x14ac:dyDescent="0.35">
      <c r="A10" s="64">
        <v>43586</v>
      </c>
    </row>
    <row r="11" spans="1:3" x14ac:dyDescent="0.35">
      <c r="A11" s="64">
        <v>43587</v>
      </c>
    </row>
    <row r="12" spans="1:3" x14ac:dyDescent="0.35">
      <c r="A12" s="64">
        <v>43588</v>
      </c>
    </row>
    <row r="13" spans="1:3" x14ac:dyDescent="0.35">
      <c r="A13" s="64">
        <v>43589</v>
      </c>
    </row>
    <row r="14" spans="1:3" x14ac:dyDescent="0.35">
      <c r="A14" s="64">
        <v>43590</v>
      </c>
    </row>
    <row r="15" spans="1:3" x14ac:dyDescent="0.35">
      <c r="A15" s="64">
        <v>43591</v>
      </c>
    </row>
    <row r="16" spans="1:3" x14ac:dyDescent="0.35">
      <c r="A16" s="64">
        <v>43592</v>
      </c>
    </row>
    <row r="17" spans="1:1" x14ac:dyDescent="0.35">
      <c r="A17" s="64">
        <v>43593</v>
      </c>
    </row>
    <row r="18" spans="1:1" x14ac:dyDescent="0.35">
      <c r="A18" s="64">
        <v>43594</v>
      </c>
    </row>
    <row r="19" spans="1:1" x14ac:dyDescent="0.35">
      <c r="A19" s="64">
        <v>43595</v>
      </c>
    </row>
    <row r="20" spans="1:1" x14ac:dyDescent="0.35">
      <c r="A20" s="64">
        <v>43596</v>
      </c>
    </row>
    <row r="21" spans="1:1" x14ac:dyDescent="0.35">
      <c r="A21" s="64">
        <v>43597</v>
      </c>
    </row>
    <row r="22" spans="1:1" x14ac:dyDescent="0.35">
      <c r="A22" s="64">
        <v>43598</v>
      </c>
    </row>
    <row r="23" spans="1:1" x14ac:dyDescent="0.35">
      <c r="A23" s="64">
        <v>43599</v>
      </c>
    </row>
    <row r="24" spans="1:1" x14ac:dyDescent="0.35">
      <c r="A24" s="64">
        <v>43600</v>
      </c>
    </row>
    <row r="25" spans="1:1" x14ac:dyDescent="0.35">
      <c r="A25" s="64">
        <v>43601</v>
      </c>
    </row>
    <row r="26" spans="1:1" x14ac:dyDescent="0.35">
      <c r="A26" s="64">
        <v>43602</v>
      </c>
    </row>
    <row r="27" spans="1:1" x14ac:dyDescent="0.35">
      <c r="A27" s="64">
        <v>43603</v>
      </c>
    </row>
    <row r="28" spans="1:1" x14ac:dyDescent="0.35">
      <c r="A28" s="64">
        <v>43604</v>
      </c>
    </row>
    <row r="29" spans="1:1" x14ac:dyDescent="0.35">
      <c r="A29" s="64">
        <v>43605</v>
      </c>
    </row>
    <row r="30" spans="1:1" x14ac:dyDescent="0.35">
      <c r="A30" s="64">
        <v>43606</v>
      </c>
    </row>
    <row r="31" spans="1:1" x14ac:dyDescent="0.35">
      <c r="A31" s="64">
        <v>43607</v>
      </c>
    </row>
    <row r="32" spans="1:1" x14ac:dyDescent="0.35">
      <c r="A32" s="64">
        <v>43608</v>
      </c>
    </row>
    <row r="33" spans="1:1" x14ac:dyDescent="0.35">
      <c r="A33" s="64">
        <v>43609</v>
      </c>
    </row>
    <row r="34" spans="1:1" x14ac:dyDescent="0.35">
      <c r="A34" s="64">
        <v>43610</v>
      </c>
    </row>
    <row r="35" spans="1:1" x14ac:dyDescent="0.35">
      <c r="A35" s="64">
        <v>43611</v>
      </c>
    </row>
    <row r="36" spans="1:1" x14ac:dyDescent="0.35">
      <c r="A36" s="64">
        <v>43612</v>
      </c>
    </row>
    <row r="37" spans="1:1" x14ac:dyDescent="0.35">
      <c r="A37" s="64">
        <v>43613</v>
      </c>
    </row>
    <row r="38" spans="1:1" x14ac:dyDescent="0.35">
      <c r="A38" s="64">
        <v>43614</v>
      </c>
    </row>
    <row r="39" spans="1:1" x14ac:dyDescent="0.35">
      <c r="A39" s="64">
        <v>43615</v>
      </c>
    </row>
    <row r="40" spans="1:1" x14ac:dyDescent="0.35">
      <c r="A40" s="64">
        <v>43616</v>
      </c>
    </row>
    <row r="41" spans="1:1" x14ac:dyDescent="0.35">
      <c r="A41" s="64">
        <v>43617</v>
      </c>
    </row>
    <row r="42" spans="1:1" x14ac:dyDescent="0.35">
      <c r="A42" s="64">
        <v>43618</v>
      </c>
    </row>
    <row r="43" spans="1:1" x14ac:dyDescent="0.35">
      <c r="A43" s="64">
        <v>43619</v>
      </c>
    </row>
    <row r="44" spans="1:1" x14ac:dyDescent="0.35">
      <c r="A44" s="64">
        <v>43620</v>
      </c>
    </row>
    <row r="45" spans="1:1" x14ac:dyDescent="0.35">
      <c r="A45" s="64">
        <v>43621</v>
      </c>
    </row>
    <row r="46" spans="1:1" x14ac:dyDescent="0.35">
      <c r="A46" s="64">
        <v>43622</v>
      </c>
    </row>
    <row r="47" spans="1:1" x14ac:dyDescent="0.35">
      <c r="A47" s="64">
        <v>43623</v>
      </c>
    </row>
    <row r="48" spans="1:1" x14ac:dyDescent="0.35">
      <c r="A48" s="64">
        <v>43624</v>
      </c>
    </row>
    <row r="49" spans="1:1" x14ac:dyDescent="0.35">
      <c r="A49" s="64">
        <v>43625</v>
      </c>
    </row>
    <row r="50" spans="1:1" x14ac:dyDescent="0.35">
      <c r="A50" s="64">
        <v>43626</v>
      </c>
    </row>
    <row r="51" spans="1:1" x14ac:dyDescent="0.35">
      <c r="A51" s="64">
        <v>43627</v>
      </c>
    </row>
    <row r="52" spans="1:1" x14ac:dyDescent="0.35">
      <c r="A52" s="64">
        <v>43628</v>
      </c>
    </row>
    <row r="53" spans="1:1" x14ac:dyDescent="0.35">
      <c r="A53" s="64">
        <v>43629</v>
      </c>
    </row>
    <row r="54" spans="1:1" x14ac:dyDescent="0.35">
      <c r="A54" s="64">
        <v>43630</v>
      </c>
    </row>
    <row r="55" spans="1:1" x14ac:dyDescent="0.35">
      <c r="A55" s="64">
        <v>43631</v>
      </c>
    </row>
    <row r="56" spans="1:1" x14ac:dyDescent="0.35">
      <c r="A56" s="64">
        <v>43632</v>
      </c>
    </row>
    <row r="57" spans="1:1" x14ac:dyDescent="0.35">
      <c r="A57" s="64">
        <v>43633</v>
      </c>
    </row>
    <row r="58" spans="1:1" x14ac:dyDescent="0.35">
      <c r="A58" s="64">
        <v>43634</v>
      </c>
    </row>
    <row r="59" spans="1:1" x14ac:dyDescent="0.35">
      <c r="A59" s="64">
        <v>43635</v>
      </c>
    </row>
    <row r="60" spans="1:1" x14ac:dyDescent="0.35">
      <c r="A60" s="64">
        <v>43636</v>
      </c>
    </row>
    <row r="61" spans="1:1" x14ac:dyDescent="0.35">
      <c r="A61" s="64">
        <v>43637</v>
      </c>
    </row>
    <row r="62" spans="1:1" x14ac:dyDescent="0.35">
      <c r="A62" s="64">
        <v>43638</v>
      </c>
    </row>
    <row r="63" spans="1:1" x14ac:dyDescent="0.35">
      <c r="A63" s="64">
        <v>43639</v>
      </c>
    </row>
    <row r="64" spans="1:1" x14ac:dyDescent="0.35">
      <c r="A64" s="64">
        <v>43640</v>
      </c>
    </row>
    <row r="65" spans="1:1" x14ac:dyDescent="0.35">
      <c r="A65" s="64">
        <v>43641</v>
      </c>
    </row>
    <row r="66" spans="1:1" x14ac:dyDescent="0.35">
      <c r="A66" s="64">
        <v>43642</v>
      </c>
    </row>
    <row r="67" spans="1:1" x14ac:dyDescent="0.35">
      <c r="A67" s="64">
        <v>43643</v>
      </c>
    </row>
    <row r="68" spans="1:1" x14ac:dyDescent="0.35">
      <c r="A68" s="64">
        <v>43644</v>
      </c>
    </row>
    <row r="69" spans="1:1" x14ac:dyDescent="0.35">
      <c r="A69" s="64">
        <v>43645</v>
      </c>
    </row>
    <row r="70" spans="1:1" x14ac:dyDescent="0.35">
      <c r="A70" s="64">
        <v>43646</v>
      </c>
    </row>
    <row r="71" spans="1:1" x14ac:dyDescent="0.35">
      <c r="A71" s="64">
        <v>43647</v>
      </c>
    </row>
    <row r="72" spans="1:1" x14ac:dyDescent="0.35">
      <c r="A72" s="64">
        <v>43648</v>
      </c>
    </row>
    <row r="73" spans="1:1" x14ac:dyDescent="0.35">
      <c r="A73" s="64">
        <v>43649</v>
      </c>
    </row>
    <row r="74" spans="1:1" x14ac:dyDescent="0.35">
      <c r="A74" s="64">
        <v>43650</v>
      </c>
    </row>
    <row r="75" spans="1:1" x14ac:dyDescent="0.35">
      <c r="A75" s="64">
        <v>43651</v>
      </c>
    </row>
    <row r="76" spans="1:1" x14ac:dyDescent="0.35">
      <c r="A76" s="64">
        <v>43652</v>
      </c>
    </row>
    <row r="77" spans="1:1" x14ac:dyDescent="0.35">
      <c r="A77" s="64">
        <v>43653</v>
      </c>
    </row>
    <row r="78" spans="1:1" x14ac:dyDescent="0.35">
      <c r="A78" s="64">
        <v>43654</v>
      </c>
    </row>
    <row r="79" spans="1:1" x14ac:dyDescent="0.35">
      <c r="A79" s="64">
        <v>43655</v>
      </c>
    </row>
    <row r="80" spans="1:1" x14ac:dyDescent="0.35">
      <c r="A80" s="64">
        <v>43656</v>
      </c>
    </row>
    <row r="81" spans="1:1" x14ac:dyDescent="0.35">
      <c r="A81" s="64">
        <v>43657</v>
      </c>
    </row>
    <row r="82" spans="1:1" x14ac:dyDescent="0.35">
      <c r="A82" s="64">
        <v>43658</v>
      </c>
    </row>
    <row r="83" spans="1:1" x14ac:dyDescent="0.35">
      <c r="A83" s="64">
        <v>43659</v>
      </c>
    </row>
    <row r="84" spans="1:1" x14ac:dyDescent="0.35">
      <c r="A84" s="64">
        <v>43660</v>
      </c>
    </row>
    <row r="85" spans="1:1" x14ac:dyDescent="0.35">
      <c r="A85" s="64">
        <v>43661</v>
      </c>
    </row>
    <row r="86" spans="1:1" x14ac:dyDescent="0.35">
      <c r="A86" s="64">
        <v>43662</v>
      </c>
    </row>
    <row r="87" spans="1:1" x14ac:dyDescent="0.35">
      <c r="A87" s="64">
        <v>43663</v>
      </c>
    </row>
    <row r="88" spans="1:1" x14ac:dyDescent="0.35">
      <c r="A88" s="64">
        <v>43664</v>
      </c>
    </row>
    <row r="89" spans="1:1" x14ac:dyDescent="0.35">
      <c r="A89" s="64">
        <v>43665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25"/>
  <sheetViews>
    <sheetView workbookViewId="0">
      <selection activeCell="B23" sqref="B23"/>
    </sheetView>
  </sheetViews>
  <sheetFormatPr defaultColWidth="9.1796875" defaultRowHeight="14.15" customHeight="1" x14ac:dyDescent="0.35"/>
  <cols>
    <col min="1" max="1" width="12.54296875" style="50" bestFit="1" customWidth="1"/>
    <col min="2" max="2" width="159.7265625" style="42" customWidth="1"/>
    <col min="3" max="16384" width="9.1796875" style="42"/>
  </cols>
  <sheetData>
    <row r="1" spans="1:11" ht="14.15" customHeight="1" x14ac:dyDescent="0.35">
      <c r="A1" s="68" t="s">
        <v>66</v>
      </c>
      <c r="B1" s="69"/>
    </row>
    <row r="2" spans="1:11" ht="14.15" customHeight="1" x14ac:dyDescent="0.35">
      <c r="A2" s="78" t="s">
        <v>35</v>
      </c>
      <c r="B2" s="79"/>
    </row>
    <row r="3" spans="1:11" ht="14.15" customHeight="1" x14ac:dyDescent="0.35">
      <c r="A3" s="57" t="s">
        <v>38</v>
      </c>
      <c r="B3" s="51" t="s">
        <v>55</v>
      </c>
    </row>
    <row r="4" spans="1:11" ht="14.15" customHeight="1" x14ac:dyDescent="0.35">
      <c r="A4" s="57" t="s">
        <v>39</v>
      </c>
      <c r="B4" s="51" t="s">
        <v>43</v>
      </c>
    </row>
    <row r="5" spans="1:11" ht="14.15" customHeight="1" x14ac:dyDescent="0.35">
      <c r="A5" s="57" t="s">
        <v>67</v>
      </c>
      <c r="B5" s="52" t="s">
        <v>65</v>
      </c>
    </row>
    <row r="6" spans="1:11" ht="14.15" customHeight="1" x14ac:dyDescent="0.35">
      <c r="A6" s="57" t="s">
        <v>40</v>
      </c>
      <c r="B6" s="52" t="s">
        <v>63</v>
      </c>
    </row>
    <row r="7" spans="1:11" ht="14.15" customHeight="1" x14ac:dyDescent="0.35">
      <c r="A7" s="57" t="s">
        <v>44</v>
      </c>
      <c r="B7" s="52" t="s">
        <v>49</v>
      </c>
    </row>
    <row r="8" spans="1:11" ht="14.15" customHeight="1" x14ac:dyDescent="0.35">
      <c r="A8" s="74" t="s">
        <v>45</v>
      </c>
      <c r="B8" s="77" t="s">
        <v>56</v>
      </c>
    </row>
    <row r="9" spans="1:11" ht="14.15" customHeight="1" x14ac:dyDescent="0.35">
      <c r="A9" s="74"/>
      <c r="B9" s="77"/>
    </row>
    <row r="10" spans="1:11" ht="14.15" customHeight="1" x14ac:dyDescent="0.35">
      <c r="A10" s="57" t="s">
        <v>50</v>
      </c>
      <c r="B10" s="53" t="s">
        <v>51</v>
      </c>
    </row>
    <row r="11" spans="1:11" ht="14.15" customHeight="1" x14ac:dyDescent="0.35">
      <c r="A11" s="70" t="s">
        <v>36</v>
      </c>
      <c r="B11" s="71"/>
    </row>
    <row r="12" spans="1:11" ht="14.15" customHeight="1" x14ac:dyDescent="0.35">
      <c r="A12" s="57" t="s">
        <v>59</v>
      </c>
      <c r="B12" s="52" t="s">
        <v>60</v>
      </c>
    </row>
    <row r="13" spans="1:11" ht="14.15" customHeight="1" x14ac:dyDescent="0.35">
      <c r="A13" s="57" t="s">
        <v>39</v>
      </c>
      <c r="B13" s="52" t="s">
        <v>58</v>
      </c>
    </row>
    <row r="14" spans="1:11" ht="14.15" customHeight="1" x14ac:dyDescent="0.35">
      <c r="A14" s="57" t="s">
        <v>39</v>
      </c>
      <c r="B14" s="52" t="s">
        <v>52</v>
      </c>
      <c r="F14" s="43"/>
      <c r="G14" s="43"/>
      <c r="H14" s="43"/>
      <c r="I14" s="43"/>
      <c r="J14" s="43"/>
      <c r="K14" s="43"/>
    </row>
    <row r="15" spans="1:11" ht="14.15" customHeight="1" x14ac:dyDescent="0.35">
      <c r="A15" s="57" t="s">
        <v>53</v>
      </c>
      <c r="B15" s="52" t="s">
        <v>54</v>
      </c>
    </row>
    <row r="16" spans="1:11" ht="14.15" customHeight="1" x14ac:dyDescent="0.35">
      <c r="A16" s="57" t="s">
        <v>46</v>
      </c>
      <c r="B16" s="52" t="s">
        <v>78</v>
      </c>
    </row>
    <row r="17" spans="1:2" ht="14.15" customHeight="1" x14ac:dyDescent="0.35">
      <c r="A17" s="57" t="s">
        <v>46</v>
      </c>
      <c r="B17" s="52" t="s">
        <v>79</v>
      </c>
    </row>
    <row r="18" spans="1:2" ht="14.15" customHeight="1" x14ac:dyDescent="0.35">
      <c r="A18" s="57" t="s">
        <v>47</v>
      </c>
      <c r="B18" s="52" t="s">
        <v>80</v>
      </c>
    </row>
    <row r="19" spans="1:2" ht="14.15" customHeight="1" x14ac:dyDescent="0.35">
      <c r="A19" s="57" t="s">
        <v>40</v>
      </c>
      <c r="B19" s="52" t="s">
        <v>57</v>
      </c>
    </row>
    <row r="20" spans="1:2" ht="14.15" customHeight="1" x14ac:dyDescent="0.35">
      <c r="A20" s="57" t="s">
        <v>41</v>
      </c>
      <c r="B20" s="52" t="s">
        <v>81</v>
      </c>
    </row>
    <row r="21" spans="1:2" ht="14.15" customHeight="1" x14ac:dyDescent="0.35">
      <c r="A21" s="57" t="s">
        <v>48</v>
      </c>
      <c r="B21" s="52" t="s">
        <v>61</v>
      </c>
    </row>
    <row r="22" spans="1:2" ht="14.15" customHeight="1" x14ac:dyDescent="0.35">
      <c r="A22" s="72" t="s">
        <v>37</v>
      </c>
      <c r="B22" s="73"/>
    </row>
    <row r="23" spans="1:2" ht="14.15" customHeight="1" x14ac:dyDescent="0.35">
      <c r="A23" s="74" t="s">
        <v>42</v>
      </c>
      <c r="B23" s="52" t="s">
        <v>84</v>
      </c>
    </row>
    <row r="24" spans="1:2" ht="14.15" customHeight="1" x14ac:dyDescent="0.35">
      <c r="A24" s="74"/>
    </row>
    <row r="25" spans="1:2" ht="14.15" customHeight="1" thickBot="1" x14ac:dyDescent="0.4">
      <c r="A25" s="75" t="s">
        <v>62</v>
      </c>
      <c r="B25" s="76"/>
    </row>
  </sheetData>
  <mergeCells count="8">
    <mergeCell ref="A1:B1"/>
    <mergeCell ref="A11:B11"/>
    <mergeCell ref="A22:B22"/>
    <mergeCell ref="A23:A24"/>
    <mergeCell ref="A25:B25"/>
    <mergeCell ref="B8:B9"/>
    <mergeCell ref="A8:A9"/>
    <mergeCell ref="A2:B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E86CD-133B-4CAD-8359-B5337DA9A1E8}">
  <dimension ref="A1"/>
  <sheetViews>
    <sheetView workbookViewId="0"/>
  </sheetViews>
  <sheetFormatPr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8A9CE-EC55-4129-927B-D565A5D215E8}">
  <dimension ref="A1"/>
  <sheetViews>
    <sheetView workbookViewId="0"/>
  </sheetViews>
  <sheetFormatPr defaultRowHeight="14.5" x14ac:dyDescent="0.3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DC3B0-EC2E-4883-95BF-F324240EF133}">
  <dimension ref="A1"/>
  <sheetViews>
    <sheetView workbookViewId="0"/>
  </sheetViews>
  <sheetFormatPr defaultRowHeight="14.5" x14ac:dyDescent="0.3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DD1F0-A981-457C-9C9F-8DDD41E904BA}">
  <dimension ref="A1"/>
  <sheetViews>
    <sheetView workbookViewId="0"/>
  </sheetViews>
  <sheetFormatPr defaultRowHeight="14.5" x14ac:dyDescent="0.3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81781-241D-498C-8314-8EC586755FAA}">
  <dimension ref="A1"/>
  <sheetViews>
    <sheetView workbookViewId="0"/>
  </sheetViews>
  <sheetFormatPr defaultRowHeight="14.5" x14ac:dyDescent="0.3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D3ED7-6211-4759-AB6C-CB56BBD9F072}">
  <dimension ref="A1"/>
  <sheetViews>
    <sheetView workbookViewId="0"/>
  </sheetViews>
  <sheetFormatPr defaultRowHeight="14.5" x14ac:dyDescent="0.3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0A656-017B-46AE-A078-BDFB6470E367}">
  <dimension ref="A1"/>
  <sheetViews>
    <sheetView workbookViewId="0"/>
  </sheetViews>
  <sheetFormatPr defaultRowHeight="14.5" x14ac:dyDescent="0.3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279B8-823B-49E1-934F-272324C470C8}">
  <dimension ref="A1"/>
  <sheetViews>
    <sheetView workbookViewId="0"/>
  </sheetViews>
  <sheetFormatPr defaultRowHeight="14.5"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EA0C8-A72C-45B2-9F95-F2C89D3944E3}">
  <dimension ref="A1"/>
  <sheetViews>
    <sheetView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B3"/>
  <sheetViews>
    <sheetView workbookViewId="0">
      <selection activeCell="G15" sqref="G15"/>
    </sheetView>
  </sheetViews>
  <sheetFormatPr defaultRowHeight="14.5" x14ac:dyDescent="0.35"/>
  <cols>
    <col min="1" max="1" width="20.7265625" style="1" customWidth="1"/>
    <col min="2" max="2" width="22.54296875" style="1" bestFit="1" customWidth="1"/>
    <col min="3" max="3" width="2.7265625" customWidth="1"/>
  </cols>
  <sheetData>
    <row r="1" spans="1:2" ht="15" thickBot="1" x14ac:dyDescent="0.4">
      <c r="A1" s="80" t="s">
        <v>33</v>
      </c>
      <c r="B1" s="81"/>
    </row>
    <row r="2" spans="1:2" x14ac:dyDescent="0.35">
      <c r="A2" s="38" t="s">
        <v>34</v>
      </c>
      <c r="B2" s="39"/>
    </row>
    <row r="3" spans="1:2" ht="15" thickBot="1" x14ac:dyDescent="0.4">
      <c r="A3" s="40" t="s">
        <v>77</v>
      </c>
      <c r="B3" s="41"/>
    </row>
  </sheetData>
  <mergeCells count="1">
    <mergeCell ref="A1:B1"/>
  </mergeCells>
  <dataValidations count="2">
    <dataValidation type="list" allowBlank="1" showInputMessage="1" showErrorMessage="1" sqref="B2" xr:uid="{00000000-0002-0000-0200-000000000000}">
      <formula1>Venues</formula1>
    </dataValidation>
    <dataValidation type="list" allowBlank="1" showInputMessage="1" showErrorMessage="1" sqref="B3" xr:uid="{00000000-0002-0000-0200-000001000000}">
      <formula1>Dates</formula1>
    </dataValidation>
  </dataValidations>
  <pageMargins left="0.7" right="0.7" top="0.75" bottom="0.75" header="0.3" footer="0.3"/>
  <pageSetup paperSize="9" orientation="portrait" horizontalDpi="360"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0070C0"/>
  </sheetPr>
  <dimension ref="A1:R20"/>
  <sheetViews>
    <sheetView topLeftCell="A2" workbookViewId="0">
      <selection activeCell="A15" sqref="A15:XFD15"/>
    </sheetView>
  </sheetViews>
  <sheetFormatPr defaultRowHeight="14.5" x14ac:dyDescent="0.35"/>
  <cols>
    <col min="1" max="1" width="9.7265625" style="1" customWidth="1"/>
    <col min="2" max="2" width="20.7265625" style="1" customWidth="1"/>
    <col min="3" max="3" width="0.81640625" style="32" customWidth="1"/>
    <col min="4" max="4" width="9.7265625" style="1" customWidth="1"/>
    <col min="5" max="5" width="20.7265625" style="1" customWidth="1"/>
    <col min="6" max="6" width="0.81640625" style="32" customWidth="1"/>
    <col min="7" max="7" width="9.7265625" style="1" customWidth="1"/>
    <col min="8" max="8" width="20.7265625" style="1" customWidth="1"/>
    <col min="9" max="9" width="0.81640625" style="32" customWidth="1"/>
    <col min="10" max="10" width="9.7265625" style="1" customWidth="1"/>
    <col min="11" max="11" width="20.7265625" style="1" customWidth="1"/>
    <col min="12" max="12" width="0.81640625" style="32" customWidth="1"/>
    <col min="13" max="13" width="9.7265625" style="1" customWidth="1"/>
    <col min="14" max="14" width="20.7265625" style="1" customWidth="1"/>
    <col min="15" max="15" width="0.81640625" style="32" customWidth="1"/>
    <col min="16" max="16" width="9.7265625" style="1" customWidth="1"/>
    <col min="17" max="17" width="20.7265625" style="1" customWidth="1"/>
    <col min="18" max="18" width="2.7265625" customWidth="1"/>
  </cols>
  <sheetData>
    <row r="1" spans="1:18" ht="31.5" thickBot="1" x14ac:dyDescent="0.75">
      <c r="A1" s="82" t="s">
        <v>23</v>
      </c>
      <c r="B1" s="83"/>
      <c r="C1" s="83"/>
      <c r="D1" s="83"/>
      <c r="E1" s="83"/>
      <c r="F1" s="83"/>
      <c r="G1" s="83"/>
      <c r="H1" s="83"/>
      <c r="I1" s="83"/>
      <c r="J1" s="83"/>
      <c r="K1" s="83"/>
      <c r="L1" s="83"/>
      <c r="M1" s="83"/>
      <c r="N1" s="83"/>
      <c r="O1" s="83"/>
      <c r="P1" s="83"/>
      <c r="Q1" s="84"/>
    </row>
    <row r="2" spans="1:18" ht="15" thickBot="1" x14ac:dyDescent="0.4">
      <c r="A2" s="58"/>
      <c r="B2" s="59" t="s">
        <v>68</v>
      </c>
      <c r="C2" s="58"/>
      <c r="D2" s="58"/>
      <c r="E2" s="59" t="s">
        <v>68</v>
      </c>
      <c r="F2" s="58"/>
      <c r="G2" s="58"/>
      <c r="H2" s="59" t="s">
        <v>68</v>
      </c>
      <c r="I2" s="58"/>
      <c r="J2" s="58"/>
      <c r="K2" s="59" t="s">
        <v>68</v>
      </c>
      <c r="L2" s="58"/>
      <c r="M2" s="58"/>
      <c r="N2" s="59" t="s">
        <v>68</v>
      </c>
      <c r="O2" s="58"/>
      <c r="P2" s="58"/>
      <c r="Q2" s="59" t="s">
        <v>68</v>
      </c>
      <c r="R2" s="6"/>
    </row>
    <row r="3" spans="1:18" x14ac:dyDescent="0.35">
      <c r="A3" s="29" t="s">
        <v>4</v>
      </c>
      <c r="B3" s="2"/>
      <c r="C3" s="85"/>
      <c r="D3" s="29" t="s">
        <v>4</v>
      </c>
      <c r="E3" s="2"/>
      <c r="F3" s="85"/>
      <c r="G3" s="29" t="s">
        <v>4</v>
      </c>
      <c r="H3" s="2"/>
      <c r="I3" s="85"/>
      <c r="J3" s="29" t="s">
        <v>4</v>
      </c>
      <c r="K3" s="2"/>
      <c r="L3" s="85"/>
      <c r="M3" s="29" t="s">
        <v>4</v>
      </c>
      <c r="N3" s="2"/>
      <c r="O3" s="85"/>
      <c r="P3" s="29" t="s">
        <v>4</v>
      </c>
      <c r="Q3" s="2"/>
    </row>
    <row r="4" spans="1:18" ht="15" thickBot="1" x14ac:dyDescent="0.4">
      <c r="A4" s="30" t="s">
        <v>64</v>
      </c>
      <c r="B4" s="3"/>
      <c r="C4" s="85"/>
      <c r="D4" s="30" t="s">
        <v>64</v>
      </c>
      <c r="E4" s="3"/>
      <c r="F4" s="85"/>
      <c r="G4" s="30" t="s">
        <v>64</v>
      </c>
      <c r="H4" s="3"/>
      <c r="I4" s="85"/>
      <c r="J4" s="30" t="s">
        <v>64</v>
      </c>
      <c r="K4" s="3"/>
      <c r="L4" s="85"/>
      <c r="M4" s="30" t="s">
        <v>64</v>
      </c>
      <c r="N4" s="3"/>
      <c r="O4" s="85"/>
      <c r="P4" s="30" t="s">
        <v>64</v>
      </c>
      <c r="Q4" s="3"/>
    </row>
    <row r="5" spans="1:18" ht="15" thickBot="1" x14ac:dyDescent="0.4">
      <c r="A5" s="58"/>
      <c r="B5" s="59" t="s">
        <v>69</v>
      </c>
      <c r="C5" s="58"/>
      <c r="D5" s="58"/>
      <c r="E5" s="59" t="s">
        <v>69</v>
      </c>
      <c r="F5" s="58"/>
      <c r="G5" s="58"/>
      <c r="H5" s="59" t="s">
        <v>69</v>
      </c>
      <c r="I5" s="58"/>
      <c r="J5" s="58"/>
      <c r="K5" s="59" t="s">
        <v>69</v>
      </c>
      <c r="L5" s="58"/>
      <c r="M5" s="58"/>
      <c r="N5" s="59" t="s">
        <v>69</v>
      </c>
      <c r="O5" s="58"/>
      <c r="P5" s="58"/>
      <c r="Q5" s="59" t="s">
        <v>69</v>
      </c>
    </row>
    <row r="6" spans="1:18" ht="15" thickBot="1" x14ac:dyDescent="0.4">
      <c r="A6" s="31" t="s">
        <v>3</v>
      </c>
      <c r="B6" s="17" t="s">
        <v>2</v>
      </c>
      <c r="C6" s="85"/>
      <c r="D6" s="31" t="s">
        <v>3</v>
      </c>
      <c r="E6" s="17" t="s">
        <v>2</v>
      </c>
      <c r="F6" s="85"/>
      <c r="G6" s="31" t="s">
        <v>3</v>
      </c>
      <c r="H6" s="17" t="s">
        <v>2</v>
      </c>
      <c r="I6" s="85"/>
      <c r="J6" s="31" t="s">
        <v>3</v>
      </c>
      <c r="K6" s="17" t="s">
        <v>2</v>
      </c>
      <c r="L6" s="85"/>
      <c r="M6" s="31" t="s">
        <v>3</v>
      </c>
      <c r="N6" s="17" t="s">
        <v>2</v>
      </c>
      <c r="O6" s="85"/>
      <c r="P6" s="31" t="s">
        <v>3</v>
      </c>
      <c r="Q6" s="17" t="s">
        <v>2</v>
      </c>
    </row>
    <row r="7" spans="1:18" x14ac:dyDescent="0.35">
      <c r="A7" s="35" t="s">
        <v>0</v>
      </c>
      <c r="B7" s="16"/>
      <c r="C7" s="85"/>
      <c r="D7" s="35" t="s">
        <v>0</v>
      </c>
      <c r="E7" s="16"/>
      <c r="F7" s="85"/>
      <c r="G7" s="35" t="s">
        <v>0</v>
      </c>
      <c r="H7" s="16"/>
      <c r="I7" s="85"/>
      <c r="J7" s="35" t="s">
        <v>0</v>
      </c>
      <c r="K7" s="16"/>
      <c r="L7" s="85"/>
      <c r="M7" s="35" t="s">
        <v>0</v>
      </c>
      <c r="N7" s="16"/>
      <c r="O7" s="85"/>
      <c r="P7" s="35" t="s">
        <v>0</v>
      </c>
      <c r="Q7" s="16"/>
    </row>
    <row r="8" spans="1:18" x14ac:dyDescent="0.35">
      <c r="A8" s="36" t="s">
        <v>1</v>
      </c>
      <c r="B8" s="4"/>
      <c r="C8" s="85"/>
      <c r="D8" s="36" t="s">
        <v>1</v>
      </c>
      <c r="E8" s="4"/>
      <c r="F8" s="85"/>
      <c r="G8" s="36" t="s">
        <v>1</v>
      </c>
      <c r="H8" s="4"/>
      <c r="I8" s="85"/>
      <c r="J8" s="36" t="s">
        <v>1</v>
      </c>
      <c r="K8" s="4"/>
      <c r="L8" s="85"/>
      <c r="M8" s="36" t="s">
        <v>1</v>
      </c>
      <c r="N8" s="4"/>
      <c r="O8" s="85"/>
      <c r="P8" s="36" t="s">
        <v>1</v>
      </c>
      <c r="Q8" s="4"/>
    </row>
    <row r="9" spans="1:18" x14ac:dyDescent="0.35">
      <c r="A9" s="36" t="s">
        <v>25</v>
      </c>
      <c r="B9" s="4"/>
      <c r="C9" s="85"/>
      <c r="D9" s="36" t="s">
        <v>25</v>
      </c>
      <c r="E9" s="4"/>
      <c r="F9" s="85"/>
      <c r="G9" s="36" t="s">
        <v>25</v>
      </c>
      <c r="H9" s="4"/>
      <c r="I9" s="85"/>
      <c r="J9" s="36" t="s">
        <v>25</v>
      </c>
      <c r="K9" s="4"/>
      <c r="L9" s="85"/>
      <c r="M9" s="36" t="s">
        <v>25</v>
      </c>
      <c r="N9" s="4"/>
      <c r="O9" s="85"/>
      <c r="P9" s="36" t="s">
        <v>25</v>
      </c>
      <c r="Q9" s="4"/>
    </row>
    <row r="10" spans="1:18" x14ac:dyDescent="0.35">
      <c r="A10" s="36" t="s">
        <v>5</v>
      </c>
      <c r="B10" s="4"/>
      <c r="C10" s="85"/>
      <c r="D10" s="36" t="s">
        <v>5</v>
      </c>
      <c r="E10" s="4"/>
      <c r="F10" s="85"/>
      <c r="G10" s="36" t="s">
        <v>5</v>
      </c>
      <c r="H10" s="4"/>
      <c r="I10" s="85"/>
      <c r="J10" s="36" t="s">
        <v>5</v>
      </c>
      <c r="K10" s="4"/>
      <c r="L10" s="85"/>
      <c r="M10" s="36" t="s">
        <v>5</v>
      </c>
      <c r="N10" s="4"/>
      <c r="O10" s="85"/>
      <c r="P10" s="36" t="s">
        <v>5</v>
      </c>
      <c r="Q10" s="4"/>
    </row>
    <row r="11" spans="1:18" x14ac:dyDescent="0.35">
      <c r="A11" s="36" t="s">
        <v>6</v>
      </c>
      <c r="B11" s="4"/>
      <c r="C11" s="85"/>
      <c r="D11" s="36" t="s">
        <v>6</v>
      </c>
      <c r="E11" s="4"/>
      <c r="F11" s="85"/>
      <c r="G11" s="36" t="s">
        <v>6</v>
      </c>
      <c r="H11" s="4"/>
      <c r="I11" s="85"/>
      <c r="J11" s="36" t="s">
        <v>6</v>
      </c>
      <c r="K11" s="4"/>
      <c r="L11" s="85"/>
      <c r="M11" s="36" t="s">
        <v>6</v>
      </c>
      <c r="N11" s="4"/>
      <c r="O11" s="85"/>
      <c r="P11" s="36" t="s">
        <v>6</v>
      </c>
      <c r="Q11" s="4"/>
    </row>
    <row r="12" spans="1:18" x14ac:dyDescent="0.35">
      <c r="A12" s="36" t="s">
        <v>7</v>
      </c>
      <c r="B12" s="4"/>
      <c r="C12" s="85"/>
      <c r="D12" s="36" t="s">
        <v>7</v>
      </c>
      <c r="E12" s="4"/>
      <c r="F12" s="85"/>
      <c r="G12" s="36" t="s">
        <v>7</v>
      </c>
      <c r="H12" s="4"/>
      <c r="I12" s="85"/>
      <c r="J12" s="36" t="s">
        <v>7</v>
      </c>
      <c r="K12" s="4"/>
      <c r="L12" s="85"/>
      <c r="M12" s="36" t="s">
        <v>7</v>
      </c>
      <c r="N12" s="4"/>
      <c r="O12" s="85"/>
      <c r="P12" s="36" t="s">
        <v>7</v>
      </c>
      <c r="Q12" s="4"/>
    </row>
    <row r="13" spans="1:18" x14ac:dyDescent="0.35">
      <c r="A13" s="36" t="s">
        <v>8</v>
      </c>
      <c r="B13" s="54"/>
      <c r="C13" s="85"/>
      <c r="D13" s="36" t="s">
        <v>8</v>
      </c>
      <c r="E13" s="54"/>
      <c r="F13" s="85"/>
      <c r="G13" s="36" t="s">
        <v>8</v>
      </c>
      <c r="H13" s="54"/>
      <c r="I13" s="85"/>
      <c r="J13" s="36" t="s">
        <v>8</v>
      </c>
      <c r="K13" s="54"/>
      <c r="L13" s="85"/>
      <c r="M13" s="36" t="s">
        <v>8</v>
      </c>
      <c r="N13" s="54"/>
      <c r="O13" s="85"/>
      <c r="P13" s="36" t="s">
        <v>8</v>
      </c>
      <c r="Q13" s="54"/>
    </row>
    <row r="14" spans="1:18" x14ac:dyDescent="0.35">
      <c r="A14" s="36" t="s">
        <v>11</v>
      </c>
      <c r="B14" s="4"/>
      <c r="C14" s="85"/>
      <c r="D14" s="36" t="s">
        <v>11</v>
      </c>
      <c r="E14" s="4"/>
      <c r="F14" s="85"/>
      <c r="G14" s="36" t="s">
        <v>11</v>
      </c>
      <c r="H14" s="4"/>
      <c r="I14" s="85"/>
      <c r="J14" s="36" t="s">
        <v>11</v>
      </c>
      <c r="K14" s="4"/>
      <c r="L14" s="85"/>
      <c r="M14" s="36" t="s">
        <v>11</v>
      </c>
      <c r="N14" s="4"/>
      <c r="O14" s="85"/>
      <c r="P14" s="36" t="s">
        <v>11</v>
      </c>
      <c r="Q14" s="4"/>
    </row>
    <row r="15" spans="1:18" s="154" customFormat="1" x14ac:dyDescent="0.35">
      <c r="A15" s="152" t="s">
        <v>12</v>
      </c>
      <c r="B15" s="153"/>
      <c r="C15" s="85"/>
      <c r="D15" s="152" t="s">
        <v>12</v>
      </c>
      <c r="E15" s="153"/>
      <c r="F15" s="85"/>
      <c r="G15" s="152" t="s">
        <v>12</v>
      </c>
      <c r="H15" s="153"/>
      <c r="I15" s="85"/>
      <c r="J15" s="152" t="s">
        <v>12</v>
      </c>
      <c r="K15" s="153"/>
      <c r="L15" s="85"/>
      <c r="M15" s="152" t="s">
        <v>12</v>
      </c>
      <c r="N15" s="153"/>
      <c r="O15" s="85"/>
      <c r="P15" s="152" t="s">
        <v>12</v>
      </c>
      <c r="Q15" s="153"/>
    </row>
    <row r="16" spans="1:18" x14ac:dyDescent="0.35">
      <c r="A16" s="36" t="s">
        <v>10</v>
      </c>
      <c r="B16" s="4"/>
      <c r="C16" s="85"/>
      <c r="D16" s="36" t="s">
        <v>10</v>
      </c>
      <c r="E16" s="4"/>
      <c r="F16" s="85"/>
      <c r="G16" s="36" t="s">
        <v>10</v>
      </c>
      <c r="H16" s="4"/>
      <c r="I16" s="85"/>
      <c r="J16" s="36" t="s">
        <v>10</v>
      </c>
      <c r="K16" s="4"/>
      <c r="L16" s="85"/>
      <c r="M16" s="36" t="s">
        <v>10</v>
      </c>
      <c r="N16" s="4"/>
      <c r="O16" s="85"/>
      <c r="P16" s="36" t="s">
        <v>10</v>
      </c>
      <c r="Q16" s="4"/>
    </row>
    <row r="17" spans="1:17" x14ac:dyDescent="0.35">
      <c r="A17" s="36" t="s">
        <v>9</v>
      </c>
      <c r="B17" s="4"/>
      <c r="C17" s="85"/>
      <c r="D17" s="36" t="s">
        <v>9</v>
      </c>
      <c r="E17" s="4"/>
      <c r="F17" s="85"/>
      <c r="G17" s="36" t="s">
        <v>9</v>
      </c>
      <c r="H17" s="4"/>
      <c r="I17" s="85"/>
      <c r="J17" s="36" t="s">
        <v>9</v>
      </c>
      <c r="K17" s="4"/>
      <c r="L17" s="85"/>
      <c r="M17" s="36" t="s">
        <v>9</v>
      </c>
      <c r="N17" s="4"/>
      <c r="O17" s="85"/>
      <c r="P17" s="36" t="s">
        <v>9</v>
      </c>
      <c r="Q17" s="4"/>
    </row>
    <row r="18" spans="1:17" x14ac:dyDescent="0.35">
      <c r="A18" s="36" t="s">
        <v>14</v>
      </c>
      <c r="B18" s="4"/>
      <c r="C18" s="85"/>
      <c r="D18" s="36" t="s">
        <v>14</v>
      </c>
      <c r="E18" s="4"/>
      <c r="F18" s="85"/>
      <c r="G18" s="36" t="s">
        <v>14</v>
      </c>
      <c r="H18" s="4"/>
      <c r="I18" s="85"/>
      <c r="J18" s="36" t="s">
        <v>14</v>
      </c>
      <c r="K18" s="4"/>
      <c r="L18" s="85"/>
      <c r="M18" s="36" t="s">
        <v>14</v>
      </c>
      <c r="N18" s="4"/>
      <c r="O18" s="85"/>
      <c r="P18" s="36" t="s">
        <v>14</v>
      </c>
      <c r="Q18" s="4"/>
    </row>
    <row r="19" spans="1:17" x14ac:dyDescent="0.35">
      <c r="A19" s="36" t="s">
        <v>13</v>
      </c>
      <c r="B19" s="4"/>
      <c r="C19" s="85"/>
      <c r="D19" s="36" t="s">
        <v>13</v>
      </c>
      <c r="E19" s="4"/>
      <c r="F19" s="85"/>
      <c r="G19" s="36" t="s">
        <v>13</v>
      </c>
      <c r="H19" s="4"/>
      <c r="I19" s="85"/>
      <c r="J19" s="36" t="s">
        <v>13</v>
      </c>
      <c r="K19" s="4"/>
      <c r="L19" s="85"/>
      <c r="M19" s="36" t="s">
        <v>13</v>
      </c>
      <c r="N19" s="4"/>
      <c r="O19" s="85"/>
      <c r="P19" s="36" t="s">
        <v>13</v>
      </c>
      <c r="Q19" s="4"/>
    </row>
    <row r="20" spans="1:17" ht="15" thickBot="1" x14ac:dyDescent="0.4">
      <c r="A20" s="37" t="s">
        <v>18</v>
      </c>
      <c r="B20" s="3"/>
      <c r="C20" s="85"/>
      <c r="D20" s="37" t="s">
        <v>18</v>
      </c>
      <c r="E20" s="3"/>
      <c r="F20" s="85"/>
      <c r="G20" s="37" t="s">
        <v>18</v>
      </c>
      <c r="H20" s="3"/>
      <c r="I20" s="85"/>
      <c r="J20" s="37" t="s">
        <v>18</v>
      </c>
      <c r="K20" s="3"/>
      <c r="L20" s="85"/>
      <c r="M20" s="37" t="s">
        <v>18</v>
      </c>
      <c r="N20" s="3"/>
      <c r="O20" s="85"/>
      <c r="P20" s="37" t="s">
        <v>18</v>
      </c>
      <c r="Q20" s="3"/>
    </row>
  </sheetData>
  <mergeCells count="11">
    <mergeCell ref="C6:C20"/>
    <mergeCell ref="F6:F20"/>
    <mergeCell ref="I6:I20"/>
    <mergeCell ref="L6:L20"/>
    <mergeCell ref="O6:O20"/>
    <mergeCell ref="A1:Q1"/>
    <mergeCell ref="C3:C4"/>
    <mergeCell ref="F3:F4"/>
    <mergeCell ref="I3:I4"/>
    <mergeCell ref="L3:L4"/>
    <mergeCell ref="O3:O4"/>
  </mergeCells>
  <pageMargins left="0.7" right="0.7" top="0.75" bottom="0.75" header="0.3" footer="0.3"/>
  <pageSetup paperSize="9" orientation="portrait" horizontalDpi="360"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2A7BA-92B8-41BC-8DD6-E680EF1450B6}">
  <sheetPr>
    <tabColor rgb="FF0070C0"/>
  </sheetPr>
  <dimension ref="A1"/>
  <sheetViews>
    <sheetView workbookViewId="0"/>
  </sheetViews>
  <sheetFormatPr defaultRowHeight="14.5" x14ac:dyDescent="0.3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R20"/>
  <sheetViews>
    <sheetView workbookViewId="0">
      <selection activeCell="B3" sqref="B3"/>
    </sheetView>
  </sheetViews>
  <sheetFormatPr defaultRowHeight="14.5" x14ac:dyDescent="0.35"/>
  <cols>
    <col min="1" max="1" width="9.7265625" style="1" customWidth="1"/>
    <col min="2" max="2" width="20.7265625" style="1" customWidth="1"/>
    <col min="3" max="3" width="0.81640625" style="32" customWidth="1"/>
    <col min="4" max="4" width="9.7265625" style="1" customWidth="1"/>
    <col min="5" max="5" width="20.7265625" style="1" customWidth="1"/>
    <col min="6" max="6" width="0.81640625" style="32" customWidth="1"/>
    <col min="7" max="7" width="9.7265625" style="1" customWidth="1"/>
    <col min="8" max="8" width="20.7265625" style="1" customWidth="1"/>
    <col min="9" max="9" width="0.81640625" style="32" customWidth="1"/>
    <col min="10" max="10" width="9.7265625" style="1" customWidth="1"/>
    <col min="11" max="11" width="20.7265625" style="1" customWidth="1"/>
    <col min="12" max="12" width="0.81640625" style="32" customWidth="1"/>
    <col min="13" max="13" width="9.7265625" style="1" customWidth="1"/>
    <col min="14" max="14" width="20.7265625" style="1" customWidth="1"/>
    <col min="15" max="15" width="0.81640625" style="32" customWidth="1"/>
    <col min="16" max="16" width="9.7265625" style="1" customWidth="1"/>
    <col min="17" max="17" width="20.7265625" style="1" customWidth="1"/>
    <col min="18" max="18" width="2.7265625" customWidth="1"/>
  </cols>
  <sheetData>
    <row r="1" spans="1:18" ht="31.5" thickBot="1" x14ac:dyDescent="0.75">
      <c r="A1" s="82" t="s">
        <v>28</v>
      </c>
      <c r="B1" s="83"/>
      <c r="C1" s="83"/>
      <c r="D1" s="83"/>
      <c r="E1" s="83"/>
      <c r="F1" s="83"/>
      <c r="G1" s="83"/>
      <c r="H1" s="83"/>
      <c r="I1" s="83"/>
      <c r="J1" s="83"/>
      <c r="K1" s="83"/>
      <c r="L1" s="83"/>
      <c r="M1" s="83"/>
      <c r="N1" s="83"/>
      <c r="O1" s="83"/>
      <c r="P1" s="83"/>
      <c r="Q1" s="84"/>
    </row>
    <row r="2" spans="1:18" ht="15" thickBot="1" x14ac:dyDescent="0.4">
      <c r="A2" s="58"/>
      <c r="B2" s="59" t="s">
        <v>68</v>
      </c>
      <c r="C2" s="58"/>
      <c r="D2" s="58"/>
      <c r="E2" s="59" t="s">
        <v>68</v>
      </c>
      <c r="F2" s="58"/>
      <c r="G2" s="58"/>
      <c r="H2" s="59" t="s">
        <v>68</v>
      </c>
      <c r="I2" s="58"/>
      <c r="J2" s="58"/>
      <c r="K2" s="59" t="s">
        <v>68</v>
      </c>
      <c r="L2" s="58"/>
      <c r="M2" s="58"/>
      <c r="N2" s="59" t="s">
        <v>68</v>
      </c>
      <c r="O2" s="58"/>
      <c r="P2" s="58"/>
      <c r="Q2" s="59" t="s">
        <v>68</v>
      </c>
      <c r="R2" s="6"/>
    </row>
    <row r="3" spans="1:18" x14ac:dyDescent="0.35">
      <c r="A3" s="29" t="s">
        <v>4</v>
      </c>
      <c r="B3" s="2"/>
      <c r="C3" s="85"/>
      <c r="D3" s="29" t="s">
        <v>4</v>
      </c>
      <c r="E3" s="2"/>
      <c r="F3" s="85"/>
      <c r="G3" s="29" t="s">
        <v>4</v>
      </c>
      <c r="H3" s="2"/>
      <c r="I3" s="85"/>
      <c r="J3" s="29" t="s">
        <v>4</v>
      </c>
      <c r="K3" s="2"/>
      <c r="L3" s="85"/>
      <c r="M3" s="29" t="s">
        <v>4</v>
      </c>
      <c r="N3" s="2"/>
      <c r="O3" s="85"/>
      <c r="P3" s="29" t="s">
        <v>4</v>
      </c>
      <c r="Q3" s="2"/>
    </row>
    <row r="4" spans="1:18" ht="15" thickBot="1" x14ac:dyDescent="0.4">
      <c r="A4" s="30" t="s">
        <v>64</v>
      </c>
      <c r="B4" s="3"/>
      <c r="C4" s="85"/>
      <c r="D4" s="30" t="s">
        <v>64</v>
      </c>
      <c r="E4" s="3"/>
      <c r="F4" s="85"/>
      <c r="G4" s="30" t="s">
        <v>64</v>
      </c>
      <c r="H4" s="3"/>
      <c r="I4" s="85"/>
      <c r="J4" s="30" t="s">
        <v>64</v>
      </c>
      <c r="K4" s="3"/>
      <c r="L4" s="85"/>
      <c r="M4" s="30" t="s">
        <v>64</v>
      </c>
      <c r="N4" s="3"/>
      <c r="O4" s="85"/>
      <c r="P4" s="30" t="s">
        <v>64</v>
      </c>
      <c r="Q4" s="3"/>
    </row>
    <row r="5" spans="1:18" ht="15" thickBot="1" x14ac:dyDescent="0.4">
      <c r="A5" s="58"/>
      <c r="B5" s="59" t="s">
        <v>69</v>
      </c>
      <c r="C5" s="58"/>
      <c r="D5" s="58"/>
      <c r="E5" s="59" t="s">
        <v>69</v>
      </c>
      <c r="F5" s="58"/>
      <c r="G5" s="58"/>
      <c r="H5" s="59" t="s">
        <v>69</v>
      </c>
      <c r="I5" s="58"/>
      <c r="J5" s="58"/>
      <c r="K5" s="59" t="s">
        <v>69</v>
      </c>
      <c r="L5" s="58"/>
      <c r="M5" s="58"/>
      <c r="N5" s="59" t="s">
        <v>69</v>
      </c>
      <c r="O5" s="58"/>
      <c r="P5" s="58"/>
      <c r="Q5" s="59" t="s">
        <v>69</v>
      </c>
    </row>
    <row r="6" spans="1:18" ht="15" thickBot="1" x14ac:dyDescent="0.4">
      <c r="A6" s="31" t="s">
        <v>3</v>
      </c>
      <c r="B6" s="17" t="s">
        <v>2</v>
      </c>
      <c r="C6" s="85"/>
      <c r="D6" s="31" t="s">
        <v>3</v>
      </c>
      <c r="E6" s="17" t="s">
        <v>2</v>
      </c>
      <c r="F6" s="85"/>
      <c r="G6" s="31" t="s">
        <v>3</v>
      </c>
      <c r="H6" s="17" t="s">
        <v>2</v>
      </c>
      <c r="I6" s="85"/>
      <c r="J6" s="31" t="s">
        <v>3</v>
      </c>
      <c r="K6" s="17" t="s">
        <v>2</v>
      </c>
      <c r="L6" s="85"/>
      <c r="M6" s="31" t="s">
        <v>3</v>
      </c>
      <c r="N6" s="17" t="s">
        <v>2</v>
      </c>
      <c r="O6" s="85"/>
      <c r="P6" s="31" t="s">
        <v>3</v>
      </c>
      <c r="Q6" s="17" t="s">
        <v>2</v>
      </c>
    </row>
    <row r="7" spans="1:18" x14ac:dyDescent="0.35">
      <c r="A7" s="35" t="s">
        <v>0</v>
      </c>
      <c r="B7" s="16"/>
      <c r="C7" s="85"/>
      <c r="D7" s="35" t="s">
        <v>0</v>
      </c>
      <c r="E7" s="16"/>
      <c r="F7" s="85"/>
      <c r="G7" s="35" t="s">
        <v>0</v>
      </c>
      <c r="H7" s="16"/>
      <c r="I7" s="85"/>
      <c r="J7" s="35" t="s">
        <v>0</v>
      </c>
      <c r="K7" s="16"/>
      <c r="L7" s="85"/>
      <c r="M7" s="35" t="s">
        <v>0</v>
      </c>
      <c r="N7" s="16"/>
      <c r="O7" s="85"/>
      <c r="P7" s="35" t="s">
        <v>0</v>
      </c>
      <c r="Q7" s="16"/>
    </row>
    <row r="8" spans="1:18" x14ac:dyDescent="0.35">
      <c r="A8" s="36" t="s">
        <v>1</v>
      </c>
      <c r="B8" s="4"/>
      <c r="C8" s="85"/>
      <c r="D8" s="36" t="s">
        <v>1</v>
      </c>
      <c r="E8" s="4"/>
      <c r="F8" s="85"/>
      <c r="G8" s="36" t="s">
        <v>1</v>
      </c>
      <c r="H8" s="4"/>
      <c r="I8" s="85"/>
      <c r="J8" s="36" t="s">
        <v>1</v>
      </c>
      <c r="K8" s="4"/>
      <c r="L8" s="85"/>
      <c r="M8" s="36" t="s">
        <v>1</v>
      </c>
      <c r="N8" s="4"/>
      <c r="O8" s="85"/>
      <c r="P8" s="36" t="s">
        <v>1</v>
      </c>
      <c r="Q8" s="4"/>
    </row>
    <row r="9" spans="1:18" x14ac:dyDescent="0.35">
      <c r="A9" s="36" t="s">
        <v>29</v>
      </c>
      <c r="B9" s="4"/>
      <c r="C9" s="85"/>
      <c r="D9" s="36" t="s">
        <v>29</v>
      </c>
      <c r="E9" s="4"/>
      <c r="F9" s="85"/>
      <c r="G9" s="36" t="s">
        <v>29</v>
      </c>
      <c r="H9" s="4"/>
      <c r="I9" s="85"/>
      <c r="J9" s="36" t="s">
        <v>29</v>
      </c>
      <c r="K9" s="4"/>
      <c r="L9" s="85"/>
      <c r="M9" s="36" t="s">
        <v>29</v>
      </c>
      <c r="N9" s="4"/>
      <c r="O9" s="85"/>
      <c r="P9" s="36" t="s">
        <v>29</v>
      </c>
      <c r="Q9" s="4"/>
    </row>
    <row r="10" spans="1:18" x14ac:dyDescent="0.35">
      <c r="A10" s="36" t="s">
        <v>5</v>
      </c>
      <c r="B10" s="4"/>
      <c r="C10" s="85"/>
      <c r="D10" s="36" t="s">
        <v>5</v>
      </c>
      <c r="E10" s="4"/>
      <c r="F10" s="85"/>
      <c r="G10" s="36" t="s">
        <v>5</v>
      </c>
      <c r="H10" s="4"/>
      <c r="I10" s="85"/>
      <c r="J10" s="36" t="s">
        <v>5</v>
      </c>
      <c r="K10" s="4"/>
      <c r="L10" s="85"/>
      <c r="M10" s="36" t="s">
        <v>5</v>
      </c>
      <c r="N10" s="4"/>
      <c r="O10" s="85"/>
      <c r="P10" s="36" t="s">
        <v>5</v>
      </c>
      <c r="Q10" s="4"/>
    </row>
    <row r="11" spans="1:18" x14ac:dyDescent="0.35">
      <c r="A11" s="36" t="s">
        <v>6</v>
      </c>
      <c r="B11" s="4"/>
      <c r="C11" s="85"/>
      <c r="D11" s="36" t="s">
        <v>6</v>
      </c>
      <c r="E11" s="4"/>
      <c r="F11" s="85"/>
      <c r="G11" s="36" t="s">
        <v>6</v>
      </c>
      <c r="H11" s="4"/>
      <c r="I11" s="85"/>
      <c r="J11" s="36" t="s">
        <v>6</v>
      </c>
      <c r="K11" s="4"/>
      <c r="L11" s="85"/>
      <c r="M11" s="36" t="s">
        <v>6</v>
      </c>
      <c r="N11" s="4"/>
      <c r="O11" s="85"/>
      <c r="P11" s="36" t="s">
        <v>6</v>
      </c>
      <c r="Q11" s="4"/>
    </row>
    <row r="12" spans="1:18" x14ac:dyDescent="0.35">
      <c r="A12" s="36" t="s">
        <v>7</v>
      </c>
      <c r="B12" s="4"/>
      <c r="C12" s="85"/>
      <c r="D12" s="36" t="s">
        <v>7</v>
      </c>
      <c r="E12" s="4"/>
      <c r="F12" s="85"/>
      <c r="G12" s="36" t="s">
        <v>7</v>
      </c>
      <c r="H12" s="4"/>
      <c r="I12" s="85"/>
      <c r="J12" s="36" t="s">
        <v>7</v>
      </c>
      <c r="K12" s="4"/>
      <c r="L12" s="85"/>
      <c r="M12" s="36" t="s">
        <v>7</v>
      </c>
      <c r="N12" s="4"/>
      <c r="O12" s="85"/>
      <c r="P12" s="36" t="s">
        <v>7</v>
      </c>
      <c r="Q12" s="4"/>
    </row>
    <row r="13" spans="1:18" x14ac:dyDescent="0.35">
      <c r="A13" s="36" t="s">
        <v>8</v>
      </c>
      <c r="B13" s="54"/>
      <c r="C13" s="85"/>
      <c r="D13" s="36" t="s">
        <v>8</v>
      </c>
      <c r="E13" s="54"/>
      <c r="F13" s="85"/>
      <c r="G13" s="36" t="s">
        <v>8</v>
      </c>
      <c r="H13" s="54"/>
      <c r="I13" s="85"/>
      <c r="J13" s="36" t="s">
        <v>8</v>
      </c>
      <c r="K13" s="54"/>
      <c r="L13" s="85"/>
      <c r="M13" s="36" t="s">
        <v>8</v>
      </c>
      <c r="N13" s="54"/>
      <c r="O13" s="85"/>
      <c r="P13" s="36" t="s">
        <v>8</v>
      </c>
      <c r="Q13" s="54"/>
    </row>
    <row r="14" spans="1:18" x14ac:dyDescent="0.35">
      <c r="A14" s="36" t="s">
        <v>11</v>
      </c>
      <c r="B14" s="4"/>
      <c r="C14" s="85"/>
      <c r="D14" s="36" t="s">
        <v>11</v>
      </c>
      <c r="E14" s="4"/>
      <c r="F14" s="85"/>
      <c r="G14" s="36" t="s">
        <v>11</v>
      </c>
      <c r="H14" s="4"/>
      <c r="I14" s="85"/>
      <c r="J14" s="36" t="s">
        <v>11</v>
      </c>
      <c r="K14" s="4"/>
      <c r="L14" s="85"/>
      <c r="M14" s="36" t="s">
        <v>11</v>
      </c>
      <c r="N14" s="4"/>
      <c r="O14" s="85"/>
      <c r="P14" s="36" t="s">
        <v>11</v>
      </c>
      <c r="Q14" s="4"/>
    </row>
    <row r="15" spans="1:18" x14ac:dyDescent="0.35">
      <c r="A15" s="36" t="s">
        <v>12</v>
      </c>
      <c r="B15" s="4"/>
      <c r="C15" s="85"/>
      <c r="D15" s="36" t="s">
        <v>12</v>
      </c>
      <c r="E15" s="4"/>
      <c r="F15" s="85"/>
      <c r="G15" s="36" t="s">
        <v>12</v>
      </c>
      <c r="H15" s="4"/>
      <c r="I15" s="85"/>
      <c r="J15" s="36" t="s">
        <v>12</v>
      </c>
      <c r="K15" s="4"/>
      <c r="L15" s="85"/>
      <c r="M15" s="36" t="s">
        <v>12</v>
      </c>
      <c r="N15" s="4"/>
      <c r="O15" s="85"/>
      <c r="P15" s="36" t="s">
        <v>12</v>
      </c>
      <c r="Q15" s="4"/>
    </row>
    <row r="16" spans="1:18" x14ac:dyDescent="0.35">
      <c r="A16" s="36" t="s">
        <v>10</v>
      </c>
      <c r="B16" s="4"/>
      <c r="C16" s="85"/>
      <c r="D16" s="36" t="s">
        <v>10</v>
      </c>
      <c r="E16" s="4"/>
      <c r="F16" s="85"/>
      <c r="G16" s="36" t="s">
        <v>10</v>
      </c>
      <c r="H16" s="4"/>
      <c r="I16" s="85"/>
      <c r="J16" s="36" t="s">
        <v>10</v>
      </c>
      <c r="K16" s="4"/>
      <c r="L16" s="85"/>
      <c r="M16" s="36" t="s">
        <v>10</v>
      </c>
      <c r="N16" s="4"/>
      <c r="O16" s="85"/>
      <c r="P16" s="36" t="s">
        <v>10</v>
      </c>
      <c r="Q16" s="4"/>
    </row>
    <row r="17" spans="1:17" x14ac:dyDescent="0.35">
      <c r="A17" s="36" t="s">
        <v>9</v>
      </c>
      <c r="B17" s="4"/>
      <c r="C17" s="85"/>
      <c r="D17" s="36" t="s">
        <v>9</v>
      </c>
      <c r="E17" s="4"/>
      <c r="F17" s="85"/>
      <c r="G17" s="36" t="s">
        <v>9</v>
      </c>
      <c r="H17" s="4"/>
      <c r="I17" s="85"/>
      <c r="J17" s="36" t="s">
        <v>9</v>
      </c>
      <c r="K17" s="4"/>
      <c r="L17" s="85"/>
      <c r="M17" s="36" t="s">
        <v>9</v>
      </c>
      <c r="N17" s="4"/>
      <c r="O17" s="85"/>
      <c r="P17" s="36" t="s">
        <v>9</v>
      </c>
      <c r="Q17" s="4"/>
    </row>
    <row r="18" spans="1:17" x14ac:dyDescent="0.35">
      <c r="A18" s="36" t="s">
        <v>14</v>
      </c>
      <c r="B18" s="4"/>
      <c r="C18" s="85"/>
      <c r="D18" s="36" t="s">
        <v>14</v>
      </c>
      <c r="E18" s="4"/>
      <c r="F18" s="85"/>
      <c r="G18" s="36" t="s">
        <v>14</v>
      </c>
      <c r="H18" s="4"/>
      <c r="I18" s="85"/>
      <c r="J18" s="36" t="s">
        <v>14</v>
      </c>
      <c r="K18" s="4"/>
      <c r="L18" s="85"/>
      <c r="M18" s="36" t="s">
        <v>14</v>
      </c>
      <c r="N18" s="4"/>
      <c r="O18" s="85"/>
      <c r="P18" s="36" t="s">
        <v>14</v>
      </c>
      <c r="Q18" s="4"/>
    </row>
    <row r="19" spans="1:17" x14ac:dyDescent="0.35">
      <c r="A19" s="36" t="s">
        <v>13</v>
      </c>
      <c r="B19" s="4"/>
      <c r="C19" s="85"/>
      <c r="D19" s="36" t="s">
        <v>13</v>
      </c>
      <c r="E19" s="4"/>
      <c r="F19" s="85"/>
      <c r="G19" s="36" t="s">
        <v>13</v>
      </c>
      <c r="H19" s="4"/>
      <c r="I19" s="85"/>
      <c r="J19" s="36" t="s">
        <v>13</v>
      </c>
      <c r="K19" s="4"/>
      <c r="L19" s="85"/>
      <c r="M19" s="36" t="s">
        <v>13</v>
      </c>
      <c r="N19" s="4"/>
      <c r="O19" s="85"/>
      <c r="P19" s="36" t="s">
        <v>13</v>
      </c>
      <c r="Q19" s="4"/>
    </row>
    <row r="20" spans="1:17" ht="15" thickBot="1" x14ac:dyDescent="0.4">
      <c r="A20" s="37" t="s">
        <v>18</v>
      </c>
      <c r="B20" s="3"/>
      <c r="C20" s="85"/>
      <c r="D20" s="37" t="s">
        <v>18</v>
      </c>
      <c r="E20" s="3"/>
      <c r="F20" s="85"/>
      <c r="G20" s="37" t="s">
        <v>18</v>
      </c>
      <c r="H20" s="3"/>
      <c r="I20" s="85"/>
      <c r="J20" s="37" t="s">
        <v>18</v>
      </c>
      <c r="K20" s="3"/>
      <c r="L20" s="85"/>
      <c r="M20" s="37" t="s">
        <v>18</v>
      </c>
      <c r="N20" s="3"/>
      <c r="O20" s="85"/>
      <c r="P20" s="37" t="s">
        <v>18</v>
      </c>
      <c r="Q20" s="3"/>
    </row>
  </sheetData>
  <mergeCells count="11">
    <mergeCell ref="A1:Q1"/>
    <mergeCell ref="C3:C4"/>
    <mergeCell ref="F3:F4"/>
    <mergeCell ref="I3:I4"/>
    <mergeCell ref="L3:L4"/>
    <mergeCell ref="O3:O4"/>
    <mergeCell ref="C6:C20"/>
    <mergeCell ref="F6:F20"/>
    <mergeCell ref="I6:I20"/>
    <mergeCell ref="L6:L20"/>
    <mergeCell ref="O6:O20"/>
  </mergeCells>
  <pageMargins left="0.7" right="0.7" top="0.75" bottom="0.75" header="0.3" footer="0.3"/>
  <pageSetup paperSize="9" orientation="portrait" horizontalDpi="360" verticalDpi="36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3399"/>
  </sheetPr>
  <dimension ref="A1:R20"/>
  <sheetViews>
    <sheetView workbookViewId="0">
      <selection activeCell="A15" sqref="A15:XFD15"/>
    </sheetView>
  </sheetViews>
  <sheetFormatPr defaultRowHeight="14.5" x14ac:dyDescent="0.35"/>
  <cols>
    <col min="1" max="1" width="9.7265625" style="1" customWidth="1"/>
    <col min="2" max="2" width="20.7265625" style="1" customWidth="1"/>
    <col min="3" max="3" width="0.81640625" style="32" customWidth="1"/>
    <col min="4" max="4" width="9.7265625" style="1" customWidth="1"/>
    <col min="5" max="5" width="20.7265625" style="1" customWidth="1"/>
    <col min="6" max="6" width="0.81640625" style="32" customWidth="1"/>
    <col min="7" max="7" width="9.7265625" style="1" customWidth="1"/>
    <col min="8" max="8" width="20.7265625" style="1" customWidth="1"/>
    <col min="9" max="9" width="0.81640625" style="32" customWidth="1"/>
    <col min="10" max="10" width="9.7265625" style="1" customWidth="1"/>
    <col min="11" max="11" width="20.7265625" style="1" customWidth="1"/>
    <col min="12" max="12" width="0.81640625" style="32" customWidth="1"/>
    <col min="13" max="13" width="9.7265625" style="1" customWidth="1"/>
    <col min="14" max="14" width="20.7265625" style="1" customWidth="1"/>
    <col min="15" max="15" width="0.81640625" style="32" customWidth="1"/>
    <col min="16" max="16" width="9.7265625" style="1" customWidth="1"/>
    <col min="17" max="17" width="20.7265625" style="1" customWidth="1"/>
    <col min="18" max="18" width="2.7265625" customWidth="1"/>
  </cols>
  <sheetData>
    <row r="1" spans="1:18" ht="31.5" thickBot="1" x14ac:dyDescent="0.75">
      <c r="A1" s="86" t="s">
        <v>26</v>
      </c>
      <c r="B1" s="87"/>
      <c r="C1" s="87"/>
      <c r="D1" s="87"/>
      <c r="E1" s="87"/>
      <c r="F1" s="87"/>
      <c r="G1" s="87"/>
      <c r="H1" s="87"/>
      <c r="I1" s="87"/>
      <c r="J1" s="87"/>
      <c r="K1" s="87"/>
      <c r="L1" s="87"/>
      <c r="M1" s="87"/>
      <c r="N1" s="87"/>
      <c r="O1" s="87"/>
      <c r="P1" s="87"/>
      <c r="Q1" s="88"/>
    </row>
    <row r="2" spans="1:18" ht="15" thickBot="1" x14ac:dyDescent="0.4">
      <c r="A2" s="58"/>
      <c r="B2" s="59" t="s">
        <v>68</v>
      </c>
      <c r="C2" s="58"/>
      <c r="D2" s="58"/>
      <c r="E2" s="59" t="s">
        <v>68</v>
      </c>
      <c r="F2" s="58"/>
      <c r="G2" s="58"/>
      <c r="H2" s="59" t="s">
        <v>68</v>
      </c>
      <c r="I2" s="58"/>
      <c r="J2" s="58"/>
      <c r="K2" s="59" t="s">
        <v>68</v>
      </c>
      <c r="L2" s="58"/>
      <c r="M2" s="58"/>
      <c r="N2" s="59" t="s">
        <v>68</v>
      </c>
      <c r="O2" s="58"/>
      <c r="P2" s="58"/>
      <c r="Q2" s="59" t="s">
        <v>68</v>
      </c>
      <c r="R2" s="6"/>
    </row>
    <row r="3" spans="1:18" x14ac:dyDescent="0.35">
      <c r="A3" s="29" t="s">
        <v>4</v>
      </c>
      <c r="B3" s="2"/>
      <c r="C3" s="85" t="s">
        <v>83</v>
      </c>
      <c r="D3" s="29" t="s">
        <v>4</v>
      </c>
      <c r="E3" s="2"/>
      <c r="F3" s="85"/>
      <c r="G3" s="29" t="s">
        <v>4</v>
      </c>
      <c r="H3" s="2"/>
      <c r="I3" s="85"/>
      <c r="J3" s="29" t="s">
        <v>4</v>
      </c>
      <c r="K3" s="2"/>
      <c r="L3" s="85"/>
      <c r="M3" s="29" t="s">
        <v>4</v>
      </c>
      <c r="N3" s="2"/>
      <c r="O3" s="85"/>
      <c r="P3" s="29" t="s">
        <v>4</v>
      </c>
      <c r="Q3" s="2"/>
    </row>
    <row r="4" spans="1:18" ht="15" thickBot="1" x14ac:dyDescent="0.4">
      <c r="A4" s="30" t="s">
        <v>64</v>
      </c>
      <c r="B4" s="3"/>
      <c r="C4" s="85"/>
      <c r="D4" s="30" t="s">
        <v>64</v>
      </c>
      <c r="E4" s="3"/>
      <c r="F4" s="85"/>
      <c r="G4" s="30" t="s">
        <v>64</v>
      </c>
      <c r="H4" s="3"/>
      <c r="I4" s="85"/>
      <c r="J4" s="30" t="s">
        <v>64</v>
      </c>
      <c r="K4" s="3"/>
      <c r="L4" s="85"/>
      <c r="M4" s="30" t="s">
        <v>64</v>
      </c>
      <c r="N4" s="3"/>
      <c r="O4" s="85"/>
      <c r="P4" s="30" t="s">
        <v>64</v>
      </c>
      <c r="Q4" s="3"/>
    </row>
    <row r="5" spans="1:18" ht="15" thickBot="1" x14ac:dyDescent="0.4">
      <c r="A5" s="58"/>
      <c r="B5" s="59" t="s">
        <v>69</v>
      </c>
      <c r="C5" s="58"/>
      <c r="D5" s="58"/>
      <c r="E5" s="59" t="s">
        <v>69</v>
      </c>
      <c r="F5" s="58"/>
      <c r="G5" s="58"/>
      <c r="H5" s="59" t="s">
        <v>69</v>
      </c>
      <c r="I5" s="58"/>
      <c r="J5" s="58"/>
      <c r="K5" s="59" t="s">
        <v>69</v>
      </c>
      <c r="L5" s="58"/>
      <c r="M5" s="58"/>
      <c r="N5" s="59" t="s">
        <v>69</v>
      </c>
      <c r="O5" s="58"/>
      <c r="P5" s="58"/>
      <c r="Q5" s="59" t="s">
        <v>69</v>
      </c>
    </row>
    <row r="6" spans="1:18" ht="15" thickBot="1" x14ac:dyDescent="0.4">
      <c r="A6" s="31" t="s">
        <v>3</v>
      </c>
      <c r="B6" s="17" t="s">
        <v>2</v>
      </c>
      <c r="C6" s="85"/>
      <c r="D6" s="31" t="s">
        <v>3</v>
      </c>
      <c r="E6" s="17" t="s">
        <v>2</v>
      </c>
      <c r="F6" s="85"/>
      <c r="G6" s="31" t="s">
        <v>3</v>
      </c>
      <c r="H6" s="17" t="s">
        <v>2</v>
      </c>
      <c r="I6" s="85"/>
      <c r="J6" s="31" t="s">
        <v>3</v>
      </c>
      <c r="K6" s="17" t="s">
        <v>2</v>
      </c>
      <c r="L6" s="85"/>
      <c r="M6" s="31" t="s">
        <v>3</v>
      </c>
      <c r="N6" s="17" t="s">
        <v>2</v>
      </c>
      <c r="O6" s="85"/>
      <c r="P6" s="31" t="s">
        <v>3</v>
      </c>
      <c r="Q6" s="17" t="s">
        <v>2</v>
      </c>
    </row>
    <row r="7" spans="1:18" x14ac:dyDescent="0.35">
      <c r="A7" s="35" t="s">
        <v>0</v>
      </c>
      <c r="B7" s="16"/>
      <c r="C7" s="85"/>
      <c r="D7" s="35" t="s">
        <v>0</v>
      </c>
      <c r="E7" s="16"/>
      <c r="F7" s="85"/>
      <c r="G7" s="35" t="s">
        <v>0</v>
      </c>
      <c r="H7" s="16"/>
      <c r="I7" s="85"/>
      <c r="J7" s="35" t="s">
        <v>0</v>
      </c>
      <c r="K7" s="16"/>
      <c r="L7" s="85"/>
      <c r="M7" s="35" t="s">
        <v>0</v>
      </c>
      <c r="N7" s="16"/>
      <c r="O7" s="85"/>
      <c r="P7" s="35" t="s">
        <v>0</v>
      </c>
      <c r="Q7" s="16"/>
    </row>
    <row r="8" spans="1:18" x14ac:dyDescent="0.35">
      <c r="A8" s="36" t="s">
        <v>1</v>
      </c>
      <c r="B8" s="4"/>
      <c r="C8" s="85"/>
      <c r="D8" s="36" t="s">
        <v>1</v>
      </c>
      <c r="E8" s="4"/>
      <c r="F8" s="85"/>
      <c r="G8" s="36" t="s">
        <v>1</v>
      </c>
      <c r="H8" s="4"/>
      <c r="I8" s="85"/>
      <c r="J8" s="36" t="s">
        <v>1</v>
      </c>
      <c r="K8" s="4"/>
      <c r="L8" s="85"/>
      <c r="M8" s="36" t="s">
        <v>1</v>
      </c>
      <c r="N8" s="4"/>
      <c r="O8" s="85"/>
      <c r="P8" s="36" t="s">
        <v>1</v>
      </c>
      <c r="Q8" s="4"/>
    </row>
    <row r="9" spans="1:18" x14ac:dyDescent="0.35">
      <c r="A9" s="65" t="s">
        <v>25</v>
      </c>
      <c r="B9" s="66"/>
      <c r="C9" s="85"/>
      <c r="D9" s="65" t="s">
        <v>25</v>
      </c>
      <c r="E9" s="66"/>
      <c r="F9" s="85"/>
      <c r="G9" s="65" t="s">
        <v>25</v>
      </c>
      <c r="H9" s="66"/>
      <c r="I9" s="85"/>
      <c r="J9" s="65" t="s">
        <v>25</v>
      </c>
      <c r="K9" s="66"/>
      <c r="L9" s="85"/>
      <c r="M9" s="65" t="s">
        <v>25</v>
      </c>
      <c r="N9" s="66"/>
      <c r="O9" s="85"/>
      <c r="P9" s="65" t="s">
        <v>25</v>
      </c>
      <c r="Q9" s="66"/>
    </row>
    <row r="10" spans="1:18" x14ac:dyDescent="0.35">
      <c r="A10" s="36" t="s">
        <v>5</v>
      </c>
      <c r="B10" s="4"/>
      <c r="C10" s="85"/>
      <c r="D10" s="36" t="s">
        <v>5</v>
      </c>
      <c r="E10" s="4"/>
      <c r="F10" s="85"/>
      <c r="G10" s="36" t="s">
        <v>5</v>
      </c>
      <c r="H10" s="4"/>
      <c r="I10" s="85"/>
      <c r="J10" s="36" t="s">
        <v>5</v>
      </c>
      <c r="K10" s="4"/>
      <c r="L10" s="85"/>
      <c r="M10" s="36" t="s">
        <v>5</v>
      </c>
      <c r="N10" s="4"/>
      <c r="O10" s="85"/>
      <c r="P10" s="36" t="s">
        <v>5</v>
      </c>
      <c r="Q10" s="4"/>
    </row>
    <row r="11" spans="1:18" x14ac:dyDescent="0.35">
      <c r="A11" s="36" t="s">
        <v>6</v>
      </c>
      <c r="B11" s="4"/>
      <c r="C11" s="85"/>
      <c r="D11" s="36" t="s">
        <v>6</v>
      </c>
      <c r="E11" s="4"/>
      <c r="F11" s="85"/>
      <c r="G11" s="36" t="s">
        <v>6</v>
      </c>
      <c r="H11" s="4"/>
      <c r="I11" s="85"/>
      <c r="J11" s="36" t="s">
        <v>6</v>
      </c>
      <c r="K11" s="4"/>
      <c r="L11" s="85"/>
      <c r="M11" s="36" t="s">
        <v>6</v>
      </c>
      <c r="N11" s="4"/>
      <c r="O11" s="85"/>
      <c r="P11" s="36" t="s">
        <v>6</v>
      </c>
      <c r="Q11" s="4"/>
    </row>
    <row r="12" spans="1:18" x14ac:dyDescent="0.35">
      <c r="A12" s="36" t="s">
        <v>7</v>
      </c>
      <c r="B12" s="4"/>
      <c r="C12" s="85"/>
      <c r="D12" s="36" t="s">
        <v>7</v>
      </c>
      <c r="E12" s="4"/>
      <c r="F12" s="85"/>
      <c r="G12" s="36" t="s">
        <v>7</v>
      </c>
      <c r="H12" s="4"/>
      <c r="I12" s="85"/>
      <c r="J12" s="36" t="s">
        <v>7</v>
      </c>
      <c r="K12" s="4"/>
      <c r="L12" s="85"/>
      <c r="M12" s="36" t="s">
        <v>7</v>
      </c>
      <c r="N12" s="4"/>
      <c r="O12" s="85"/>
      <c r="P12" s="36" t="s">
        <v>7</v>
      </c>
      <c r="Q12" s="4"/>
    </row>
    <row r="13" spans="1:18" x14ac:dyDescent="0.35">
      <c r="A13" s="36" t="s">
        <v>8</v>
      </c>
      <c r="B13" s="54"/>
      <c r="C13" s="85"/>
      <c r="D13" s="36" t="s">
        <v>8</v>
      </c>
      <c r="E13" s="54"/>
      <c r="F13" s="85"/>
      <c r="G13" s="36" t="s">
        <v>8</v>
      </c>
      <c r="H13" s="54"/>
      <c r="I13" s="85"/>
      <c r="J13" s="36" t="s">
        <v>8</v>
      </c>
      <c r="K13" s="54"/>
      <c r="L13" s="85"/>
      <c r="M13" s="36" t="s">
        <v>8</v>
      </c>
      <c r="N13" s="54"/>
      <c r="O13" s="85"/>
      <c r="P13" s="36" t="s">
        <v>8</v>
      </c>
      <c r="Q13" s="54"/>
    </row>
    <row r="14" spans="1:18" x14ac:dyDescent="0.35">
      <c r="A14" s="36" t="s">
        <v>11</v>
      </c>
      <c r="B14" s="4"/>
      <c r="C14" s="85"/>
      <c r="D14" s="36" t="s">
        <v>11</v>
      </c>
      <c r="E14" s="4"/>
      <c r="F14" s="85"/>
      <c r="G14" s="36" t="s">
        <v>11</v>
      </c>
      <c r="H14" s="4"/>
      <c r="I14" s="85"/>
      <c r="J14" s="36" t="s">
        <v>11</v>
      </c>
      <c r="K14" s="4"/>
      <c r="L14" s="85"/>
      <c r="M14" s="36" t="s">
        <v>11</v>
      </c>
      <c r="N14" s="4"/>
      <c r="O14" s="85"/>
      <c r="P14" s="36" t="s">
        <v>11</v>
      </c>
      <c r="Q14" s="4"/>
    </row>
    <row r="15" spans="1:18" s="154" customFormat="1" x14ac:dyDescent="0.35">
      <c r="A15" s="55" t="s">
        <v>12</v>
      </c>
      <c r="B15" s="56"/>
      <c r="C15" s="85"/>
      <c r="D15" s="55" t="s">
        <v>12</v>
      </c>
      <c r="E15" s="56"/>
      <c r="F15" s="85"/>
      <c r="G15" s="55" t="s">
        <v>12</v>
      </c>
      <c r="H15" s="56"/>
      <c r="I15" s="85"/>
      <c r="J15" s="55" t="s">
        <v>12</v>
      </c>
      <c r="K15" s="56"/>
      <c r="L15" s="85"/>
      <c r="M15" s="55" t="s">
        <v>12</v>
      </c>
      <c r="N15" s="56"/>
      <c r="O15" s="85"/>
      <c r="P15" s="55" t="s">
        <v>12</v>
      </c>
      <c r="Q15" s="56"/>
    </row>
    <row r="16" spans="1:18" x14ac:dyDescent="0.35">
      <c r="A16" s="36" t="s">
        <v>10</v>
      </c>
      <c r="B16" s="4"/>
      <c r="C16" s="85"/>
      <c r="D16" s="36" t="s">
        <v>10</v>
      </c>
      <c r="E16" s="4"/>
      <c r="F16" s="85"/>
      <c r="G16" s="36" t="s">
        <v>10</v>
      </c>
      <c r="H16" s="4"/>
      <c r="I16" s="85"/>
      <c r="J16" s="36" t="s">
        <v>10</v>
      </c>
      <c r="K16" s="4"/>
      <c r="L16" s="85"/>
      <c r="M16" s="36" t="s">
        <v>10</v>
      </c>
      <c r="N16" s="4"/>
      <c r="O16" s="85"/>
      <c r="P16" s="36" t="s">
        <v>10</v>
      </c>
      <c r="Q16" s="4"/>
    </row>
    <row r="17" spans="1:17" x14ac:dyDescent="0.35">
      <c r="A17" s="55" t="s">
        <v>12</v>
      </c>
      <c r="B17" s="56"/>
      <c r="C17" s="85"/>
      <c r="D17" s="55" t="s">
        <v>82</v>
      </c>
      <c r="E17" s="56"/>
      <c r="F17" s="85"/>
      <c r="G17" s="55" t="s">
        <v>25</v>
      </c>
      <c r="H17" s="56"/>
      <c r="I17" s="85"/>
      <c r="J17" s="55" t="s">
        <v>25</v>
      </c>
      <c r="K17" s="56"/>
      <c r="L17" s="85"/>
      <c r="M17" s="55" t="s">
        <v>25</v>
      </c>
      <c r="N17" s="56"/>
      <c r="O17" s="85"/>
      <c r="P17" s="55" t="s">
        <v>25</v>
      </c>
      <c r="Q17" s="56"/>
    </row>
    <row r="18" spans="1:17" x14ac:dyDescent="0.35">
      <c r="A18" s="36" t="s">
        <v>14</v>
      </c>
      <c r="B18" s="4"/>
      <c r="C18" s="85"/>
      <c r="D18" s="36" t="s">
        <v>14</v>
      </c>
      <c r="E18" s="4"/>
      <c r="F18" s="85"/>
      <c r="G18" s="36" t="s">
        <v>14</v>
      </c>
      <c r="H18" s="4"/>
      <c r="I18" s="85"/>
      <c r="J18" s="36" t="s">
        <v>14</v>
      </c>
      <c r="K18" s="4"/>
      <c r="L18" s="85"/>
      <c r="M18" s="36" t="s">
        <v>14</v>
      </c>
      <c r="N18" s="4"/>
      <c r="O18" s="85"/>
      <c r="P18" s="36" t="s">
        <v>14</v>
      </c>
      <c r="Q18" s="4"/>
    </row>
    <row r="19" spans="1:17" x14ac:dyDescent="0.35">
      <c r="A19" s="36" t="s">
        <v>13</v>
      </c>
      <c r="B19" s="4"/>
      <c r="C19" s="85"/>
      <c r="D19" s="36" t="s">
        <v>13</v>
      </c>
      <c r="E19" s="4"/>
      <c r="F19" s="85"/>
      <c r="G19" s="36" t="s">
        <v>13</v>
      </c>
      <c r="H19" s="4"/>
      <c r="I19" s="85"/>
      <c r="J19" s="36" t="s">
        <v>13</v>
      </c>
      <c r="K19" s="4"/>
      <c r="L19" s="85"/>
      <c r="M19" s="36" t="s">
        <v>13</v>
      </c>
      <c r="N19" s="4"/>
      <c r="O19" s="85"/>
      <c r="P19" s="36" t="s">
        <v>13</v>
      </c>
      <c r="Q19" s="4"/>
    </row>
    <row r="20" spans="1:17" ht="15" thickBot="1" x14ac:dyDescent="0.4">
      <c r="A20" s="37" t="s">
        <v>18</v>
      </c>
      <c r="B20" s="3"/>
      <c r="C20" s="85"/>
      <c r="D20" s="37" t="s">
        <v>18</v>
      </c>
      <c r="E20" s="3"/>
      <c r="F20" s="85"/>
      <c r="G20" s="37" t="s">
        <v>18</v>
      </c>
      <c r="H20" s="3"/>
      <c r="I20" s="85"/>
      <c r="J20" s="37" t="s">
        <v>18</v>
      </c>
      <c r="K20" s="3"/>
      <c r="L20" s="85"/>
      <c r="M20" s="37" t="s">
        <v>18</v>
      </c>
      <c r="N20" s="3"/>
      <c r="O20" s="85"/>
      <c r="P20" s="37" t="s">
        <v>18</v>
      </c>
      <c r="Q20" s="3"/>
    </row>
  </sheetData>
  <mergeCells count="11">
    <mergeCell ref="A1:Q1"/>
    <mergeCell ref="C3:C4"/>
    <mergeCell ref="F3:F4"/>
    <mergeCell ref="I3:I4"/>
    <mergeCell ref="L3:L4"/>
    <mergeCell ref="O3:O4"/>
    <mergeCell ref="C6:C20"/>
    <mergeCell ref="F6:F20"/>
    <mergeCell ref="I6:I20"/>
    <mergeCell ref="L6:L20"/>
    <mergeCell ref="O6:O20"/>
  </mergeCells>
  <pageMargins left="0.7" right="0.7" top="0.75" bottom="0.75" header="0.3" footer="0.3"/>
  <pageSetup paperSize="9" orientation="portrait" horizontalDpi="360" verticalDpi="36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3399"/>
  </sheetPr>
  <dimension ref="A1:R20"/>
  <sheetViews>
    <sheetView workbookViewId="0">
      <selection activeCell="B3" sqref="B3"/>
    </sheetView>
  </sheetViews>
  <sheetFormatPr defaultRowHeight="14.5" x14ac:dyDescent="0.35"/>
  <cols>
    <col min="1" max="1" width="9.7265625" style="1" customWidth="1"/>
    <col min="2" max="2" width="20.7265625" style="1" customWidth="1"/>
    <col min="3" max="3" width="0.81640625" style="32" customWidth="1"/>
    <col min="4" max="4" width="9.7265625" style="1" customWidth="1"/>
    <col min="5" max="5" width="20.7265625" style="1" customWidth="1"/>
    <col min="6" max="6" width="0.81640625" style="32" customWidth="1"/>
    <col min="7" max="7" width="9.7265625" style="1" customWidth="1"/>
    <col min="8" max="8" width="20.7265625" style="1" customWidth="1"/>
    <col min="9" max="9" width="0.81640625" style="32" customWidth="1"/>
    <col min="10" max="10" width="9.7265625" style="1" customWidth="1"/>
    <col min="11" max="11" width="20.7265625" style="1" customWidth="1"/>
    <col min="12" max="12" width="0.81640625" style="32" customWidth="1"/>
    <col min="13" max="13" width="9.7265625" style="1" customWidth="1"/>
    <col min="14" max="14" width="20.7265625" style="1" customWidth="1"/>
    <col min="15" max="15" width="0.81640625" style="32" customWidth="1"/>
    <col min="16" max="16" width="9.7265625" style="1" customWidth="1"/>
    <col min="17" max="17" width="20.7265625" style="1" customWidth="1"/>
    <col min="18" max="18" width="2.7265625" customWidth="1"/>
  </cols>
  <sheetData>
    <row r="1" spans="1:18" ht="31.5" thickBot="1" x14ac:dyDescent="0.75">
      <c r="A1" s="86" t="s">
        <v>31</v>
      </c>
      <c r="B1" s="87"/>
      <c r="C1" s="87"/>
      <c r="D1" s="87"/>
      <c r="E1" s="87"/>
      <c r="F1" s="87"/>
      <c r="G1" s="87"/>
      <c r="H1" s="87"/>
      <c r="I1" s="87"/>
      <c r="J1" s="87"/>
      <c r="K1" s="87"/>
      <c r="L1" s="87"/>
      <c r="M1" s="87"/>
      <c r="N1" s="87"/>
      <c r="O1" s="87"/>
      <c r="P1" s="87"/>
      <c r="Q1" s="88"/>
    </row>
    <row r="2" spans="1:18" ht="15" thickBot="1" x14ac:dyDescent="0.4">
      <c r="A2" s="58"/>
      <c r="B2" s="59" t="s">
        <v>68</v>
      </c>
      <c r="C2" s="58"/>
      <c r="D2" s="58"/>
      <c r="E2" s="59" t="s">
        <v>68</v>
      </c>
      <c r="F2" s="58"/>
      <c r="G2" s="58"/>
      <c r="H2" s="59" t="s">
        <v>68</v>
      </c>
      <c r="I2" s="58"/>
      <c r="J2" s="58"/>
      <c r="K2" s="59" t="s">
        <v>68</v>
      </c>
      <c r="L2" s="58"/>
      <c r="M2" s="58"/>
      <c r="N2" s="59" t="s">
        <v>68</v>
      </c>
      <c r="O2" s="58"/>
      <c r="P2" s="58"/>
      <c r="Q2" s="59" t="s">
        <v>68</v>
      </c>
      <c r="R2" s="6"/>
    </row>
    <row r="3" spans="1:18" x14ac:dyDescent="0.35">
      <c r="A3" s="29" t="s">
        <v>4</v>
      </c>
      <c r="B3" s="2"/>
      <c r="C3" s="85"/>
      <c r="D3" s="29" t="s">
        <v>4</v>
      </c>
      <c r="E3" s="2"/>
      <c r="F3" s="85"/>
      <c r="G3" s="29" t="s">
        <v>4</v>
      </c>
      <c r="H3" s="2"/>
      <c r="I3" s="85"/>
      <c r="J3" s="29" t="s">
        <v>4</v>
      </c>
      <c r="K3" s="2"/>
      <c r="L3" s="85"/>
      <c r="M3" s="29" t="s">
        <v>4</v>
      </c>
      <c r="N3" s="2"/>
      <c r="O3" s="85"/>
      <c r="P3" s="29" t="s">
        <v>4</v>
      </c>
      <c r="Q3" s="2"/>
    </row>
    <row r="4" spans="1:18" ht="15" thickBot="1" x14ac:dyDescent="0.4">
      <c r="A4" s="30" t="s">
        <v>64</v>
      </c>
      <c r="B4" s="3"/>
      <c r="C4" s="85"/>
      <c r="D4" s="30" t="s">
        <v>64</v>
      </c>
      <c r="E4" s="3"/>
      <c r="F4" s="85"/>
      <c r="G4" s="30" t="s">
        <v>64</v>
      </c>
      <c r="H4" s="3"/>
      <c r="I4" s="85"/>
      <c r="J4" s="30" t="s">
        <v>64</v>
      </c>
      <c r="K4" s="3"/>
      <c r="L4" s="85"/>
      <c r="M4" s="30" t="s">
        <v>64</v>
      </c>
      <c r="N4" s="3"/>
      <c r="O4" s="85"/>
      <c r="P4" s="30" t="s">
        <v>64</v>
      </c>
      <c r="Q4" s="3"/>
    </row>
    <row r="5" spans="1:18" ht="15" thickBot="1" x14ac:dyDescent="0.4">
      <c r="A5" s="58"/>
      <c r="B5" s="59" t="s">
        <v>69</v>
      </c>
      <c r="C5" s="58"/>
      <c r="D5" s="58"/>
      <c r="E5" s="59" t="s">
        <v>69</v>
      </c>
      <c r="F5" s="58"/>
      <c r="G5" s="58"/>
      <c r="H5" s="59" t="s">
        <v>69</v>
      </c>
      <c r="I5" s="58"/>
      <c r="J5" s="58"/>
      <c r="K5" s="59" t="s">
        <v>69</v>
      </c>
      <c r="L5" s="58"/>
      <c r="M5" s="58"/>
      <c r="N5" s="59" t="s">
        <v>69</v>
      </c>
      <c r="O5" s="58"/>
      <c r="P5" s="58"/>
      <c r="Q5" s="59" t="s">
        <v>69</v>
      </c>
    </row>
    <row r="6" spans="1:18" ht="15" thickBot="1" x14ac:dyDescent="0.4">
      <c r="A6" s="31" t="s">
        <v>3</v>
      </c>
      <c r="B6" s="17" t="s">
        <v>2</v>
      </c>
      <c r="C6" s="85"/>
      <c r="D6" s="31" t="s">
        <v>3</v>
      </c>
      <c r="E6" s="17" t="s">
        <v>2</v>
      </c>
      <c r="F6" s="85"/>
      <c r="G6" s="31" t="s">
        <v>3</v>
      </c>
      <c r="H6" s="17" t="s">
        <v>2</v>
      </c>
      <c r="I6" s="85"/>
      <c r="J6" s="31" t="s">
        <v>3</v>
      </c>
      <c r="K6" s="17" t="s">
        <v>2</v>
      </c>
      <c r="L6" s="85"/>
      <c r="M6" s="31" t="s">
        <v>3</v>
      </c>
      <c r="N6" s="17" t="s">
        <v>2</v>
      </c>
      <c r="O6" s="85"/>
      <c r="P6" s="31" t="s">
        <v>3</v>
      </c>
      <c r="Q6" s="17" t="s">
        <v>2</v>
      </c>
    </row>
    <row r="7" spans="1:18" x14ac:dyDescent="0.35">
      <c r="A7" s="35" t="s">
        <v>0</v>
      </c>
      <c r="B7" s="16"/>
      <c r="C7" s="85"/>
      <c r="D7" s="35" t="s">
        <v>0</v>
      </c>
      <c r="E7" s="16"/>
      <c r="F7" s="85"/>
      <c r="G7" s="35" t="s">
        <v>0</v>
      </c>
      <c r="H7" s="16"/>
      <c r="I7" s="85"/>
      <c r="J7" s="35" t="s">
        <v>0</v>
      </c>
      <c r="K7" s="16"/>
      <c r="L7" s="85"/>
      <c r="M7" s="35" t="s">
        <v>0</v>
      </c>
      <c r="N7" s="16"/>
      <c r="O7" s="85"/>
      <c r="P7" s="35" t="s">
        <v>0</v>
      </c>
      <c r="Q7" s="16"/>
    </row>
    <row r="8" spans="1:18" x14ac:dyDescent="0.35">
      <c r="A8" s="36" t="s">
        <v>1</v>
      </c>
      <c r="B8" s="4"/>
      <c r="C8" s="85"/>
      <c r="D8" s="36" t="s">
        <v>1</v>
      </c>
      <c r="E8" s="4"/>
      <c r="F8" s="85"/>
      <c r="G8" s="36" t="s">
        <v>1</v>
      </c>
      <c r="H8" s="4"/>
      <c r="I8" s="85"/>
      <c r="J8" s="36" t="s">
        <v>1</v>
      </c>
      <c r="K8" s="4"/>
      <c r="L8" s="85"/>
      <c r="M8" s="36" t="s">
        <v>1</v>
      </c>
      <c r="N8" s="4"/>
      <c r="O8" s="85"/>
      <c r="P8" s="36" t="s">
        <v>1</v>
      </c>
      <c r="Q8" s="4"/>
    </row>
    <row r="9" spans="1:18" x14ac:dyDescent="0.35">
      <c r="A9" s="36" t="s">
        <v>25</v>
      </c>
      <c r="B9" s="4"/>
      <c r="C9" s="85"/>
      <c r="D9" s="36" t="s">
        <v>25</v>
      </c>
      <c r="E9" s="4"/>
      <c r="F9" s="85"/>
      <c r="G9" s="36" t="s">
        <v>25</v>
      </c>
      <c r="H9" s="4"/>
      <c r="I9" s="85"/>
      <c r="J9" s="36" t="s">
        <v>25</v>
      </c>
      <c r="K9" s="4"/>
      <c r="L9" s="85"/>
      <c r="M9" s="36" t="s">
        <v>25</v>
      </c>
      <c r="N9" s="4"/>
      <c r="O9" s="85"/>
      <c r="P9" s="36" t="s">
        <v>25</v>
      </c>
      <c r="Q9" s="4"/>
    </row>
    <row r="10" spans="1:18" x14ac:dyDescent="0.35">
      <c r="A10" s="36" t="s">
        <v>5</v>
      </c>
      <c r="B10" s="4"/>
      <c r="C10" s="85"/>
      <c r="D10" s="36" t="s">
        <v>5</v>
      </c>
      <c r="E10" s="4"/>
      <c r="F10" s="85"/>
      <c r="G10" s="36" t="s">
        <v>5</v>
      </c>
      <c r="H10" s="4"/>
      <c r="I10" s="85"/>
      <c r="J10" s="36" t="s">
        <v>5</v>
      </c>
      <c r="K10" s="4"/>
      <c r="L10" s="85"/>
      <c r="M10" s="36" t="s">
        <v>5</v>
      </c>
      <c r="N10" s="4"/>
      <c r="O10" s="85"/>
      <c r="P10" s="36" t="s">
        <v>5</v>
      </c>
      <c r="Q10" s="4"/>
    </row>
    <row r="11" spans="1:18" x14ac:dyDescent="0.35">
      <c r="A11" s="36" t="s">
        <v>6</v>
      </c>
      <c r="B11" s="4"/>
      <c r="C11" s="85"/>
      <c r="D11" s="36" t="s">
        <v>6</v>
      </c>
      <c r="E11" s="4"/>
      <c r="F11" s="85"/>
      <c r="G11" s="36" t="s">
        <v>6</v>
      </c>
      <c r="H11" s="4"/>
      <c r="I11" s="85"/>
      <c r="J11" s="36" t="s">
        <v>6</v>
      </c>
      <c r="K11" s="4"/>
      <c r="L11" s="85"/>
      <c r="M11" s="36" t="s">
        <v>6</v>
      </c>
      <c r="N11" s="4"/>
      <c r="O11" s="85"/>
      <c r="P11" s="36" t="s">
        <v>6</v>
      </c>
      <c r="Q11" s="4"/>
    </row>
    <row r="12" spans="1:18" x14ac:dyDescent="0.35">
      <c r="A12" s="36" t="s">
        <v>7</v>
      </c>
      <c r="B12" s="4"/>
      <c r="C12" s="85"/>
      <c r="D12" s="36" t="s">
        <v>7</v>
      </c>
      <c r="E12" s="4"/>
      <c r="F12" s="85"/>
      <c r="G12" s="36" t="s">
        <v>7</v>
      </c>
      <c r="H12" s="4"/>
      <c r="I12" s="85"/>
      <c r="J12" s="36" t="s">
        <v>7</v>
      </c>
      <c r="K12" s="4"/>
      <c r="L12" s="85"/>
      <c r="M12" s="36" t="s">
        <v>7</v>
      </c>
      <c r="N12" s="4"/>
      <c r="O12" s="85"/>
      <c r="P12" s="36" t="s">
        <v>7</v>
      </c>
      <c r="Q12" s="4"/>
    </row>
    <row r="13" spans="1:18" x14ac:dyDescent="0.35">
      <c r="A13" s="36" t="s">
        <v>8</v>
      </c>
      <c r="B13" s="54"/>
      <c r="C13" s="85"/>
      <c r="D13" s="36" t="s">
        <v>8</v>
      </c>
      <c r="E13" s="54"/>
      <c r="F13" s="85"/>
      <c r="G13" s="36" t="s">
        <v>8</v>
      </c>
      <c r="H13" s="54"/>
      <c r="I13" s="85"/>
      <c r="J13" s="36" t="s">
        <v>8</v>
      </c>
      <c r="K13" s="54"/>
      <c r="L13" s="85"/>
      <c r="M13" s="36" t="s">
        <v>8</v>
      </c>
      <c r="N13" s="54"/>
      <c r="O13" s="85"/>
      <c r="P13" s="36" t="s">
        <v>8</v>
      </c>
      <c r="Q13" s="54"/>
    </row>
    <row r="14" spans="1:18" x14ac:dyDescent="0.35">
      <c r="A14" s="36" t="s">
        <v>11</v>
      </c>
      <c r="B14" s="4"/>
      <c r="C14" s="85"/>
      <c r="D14" s="36" t="s">
        <v>11</v>
      </c>
      <c r="E14" s="4"/>
      <c r="F14" s="85"/>
      <c r="G14" s="36" t="s">
        <v>11</v>
      </c>
      <c r="H14" s="4"/>
      <c r="I14" s="85"/>
      <c r="J14" s="36" t="s">
        <v>11</v>
      </c>
      <c r="K14" s="4"/>
      <c r="L14" s="85"/>
      <c r="M14" s="36" t="s">
        <v>11</v>
      </c>
      <c r="N14" s="4"/>
      <c r="O14" s="85"/>
      <c r="P14" s="36" t="s">
        <v>11</v>
      </c>
      <c r="Q14" s="4"/>
    </row>
    <row r="15" spans="1:18" x14ac:dyDescent="0.35">
      <c r="A15" s="36" t="s">
        <v>12</v>
      </c>
      <c r="B15" s="4"/>
      <c r="C15" s="85"/>
      <c r="D15" s="36" t="s">
        <v>12</v>
      </c>
      <c r="E15" s="4"/>
      <c r="F15" s="85"/>
      <c r="G15" s="36" t="s">
        <v>12</v>
      </c>
      <c r="H15" s="4"/>
      <c r="I15" s="85"/>
      <c r="J15" s="36" t="s">
        <v>12</v>
      </c>
      <c r="K15" s="4"/>
      <c r="L15" s="85"/>
      <c r="M15" s="36" t="s">
        <v>12</v>
      </c>
      <c r="N15" s="4"/>
      <c r="O15" s="85"/>
      <c r="P15" s="36" t="s">
        <v>12</v>
      </c>
      <c r="Q15" s="4"/>
    </row>
    <row r="16" spans="1:18" x14ac:dyDescent="0.35">
      <c r="A16" s="36" t="s">
        <v>10</v>
      </c>
      <c r="B16" s="4"/>
      <c r="C16" s="85"/>
      <c r="D16" s="36" t="s">
        <v>10</v>
      </c>
      <c r="E16" s="4"/>
      <c r="F16" s="85"/>
      <c r="G16" s="36" t="s">
        <v>10</v>
      </c>
      <c r="H16" s="4"/>
      <c r="I16" s="85"/>
      <c r="J16" s="36" t="s">
        <v>10</v>
      </c>
      <c r="K16" s="4"/>
      <c r="L16" s="85"/>
      <c r="M16" s="36" t="s">
        <v>10</v>
      </c>
      <c r="N16" s="4"/>
      <c r="O16" s="85"/>
      <c r="P16" s="36" t="s">
        <v>10</v>
      </c>
      <c r="Q16" s="4"/>
    </row>
    <row r="17" spans="1:17" x14ac:dyDescent="0.35">
      <c r="A17" s="55" t="s">
        <v>25</v>
      </c>
      <c r="B17" s="56"/>
      <c r="C17" s="85"/>
      <c r="D17" s="55" t="s">
        <v>25</v>
      </c>
      <c r="E17" s="56"/>
      <c r="F17" s="85"/>
      <c r="G17" s="55" t="s">
        <v>25</v>
      </c>
      <c r="H17" s="56"/>
      <c r="I17" s="85"/>
      <c r="J17" s="55" t="s">
        <v>25</v>
      </c>
      <c r="K17" s="56"/>
      <c r="L17" s="85"/>
      <c r="M17" s="55" t="s">
        <v>25</v>
      </c>
      <c r="N17" s="56"/>
      <c r="O17" s="85"/>
      <c r="P17" s="55" t="s">
        <v>25</v>
      </c>
      <c r="Q17" s="56"/>
    </row>
    <row r="18" spans="1:17" x14ac:dyDescent="0.35">
      <c r="A18" s="36" t="s">
        <v>14</v>
      </c>
      <c r="B18" s="4"/>
      <c r="C18" s="85"/>
      <c r="D18" s="36" t="s">
        <v>14</v>
      </c>
      <c r="E18" s="4"/>
      <c r="F18" s="85"/>
      <c r="G18" s="36" t="s">
        <v>14</v>
      </c>
      <c r="H18" s="4"/>
      <c r="I18" s="85"/>
      <c r="J18" s="36" t="s">
        <v>14</v>
      </c>
      <c r="K18" s="4"/>
      <c r="L18" s="85"/>
      <c r="M18" s="36" t="s">
        <v>14</v>
      </c>
      <c r="N18" s="4"/>
      <c r="O18" s="85"/>
      <c r="P18" s="36" t="s">
        <v>14</v>
      </c>
      <c r="Q18" s="4"/>
    </row>
    <row r="19" spans="1:17" x14ac:dyDescent="0.35">
      <c r="A19" s="36" t="s">
        <v>13</v>
      </c>
      <c r="B19" s="4"/>
      <c r="C19" s="85"/>
      <c r="D19" s="36" t="s">
        <v>13</v>
      </c>
      <c r="E19" s="4"/>
      <c r="F19" s="85"/>
      <c r="G19" s="36" t="s">
        <v>13</v>
      </c>
      <c r="H19" s="4"/>
      <c r="I19" s="85"/>
      <c r="J19" s="36" t="s">
        <v>13</v>
      </c>
      <c r="K19" s="4"/>
      <c r="L19" s="85"/>
      <c r="M19" s="36" t="s">
        <v>13</v>
      </c>
      <c r="N19" s="4"/>
      <c r="O19" s="85"/>
      <c r="P19" s="36" t="s">
        <v>13</v>
      </c>
      <c r="Q19" s="4"/>
    </row>
    <row r="20" spans="1:17" ht="15" thickBot="1" x14ac:dyDescent="0.4">
      <c r="A20" s="37" t="s">
        <v>18</v>
      </c>
      <c r="B20" s="3"/>
      <c r="C20" s="85"/>
      <c r="D20" s="37" t="s">
        <v>18</v>
      </c>
      <c r="E20" s="3"/>
      <c r="F20" s="85"/>
      <c r="G20" s="37" t="s">
        <v>18</v>
      </c>
      <c r="H20" s="3"/>
      <c r="I20" s="85"/>
      <c r="J20" s="37" t="s">
        <v>18</v>
      </c>
      <c r="K20" s="3"/>
      <c r="L20" s="85"/>
      <c r="M20" s="37" t="s">
        <v>18</v>
      </c>
      <c r="N20" s="3"/>
      <c r="O20" s="85"/>
      <c r="P20" s="37" t="s">
        <v>18</v>
      </c>
      <c r="Q20" s="3"/>
    </row>
  </sheetData>
  <mergeCells count="11">
    <mergeCell ref="A1:Q1"/>
    <mergeCell ref="C3:C4"/>
    <mergeCell ref="F3:F4"/>
    <mergeCell ref="I3:I4"/>
    <mergeCell ref="L3:L4"/>
    <mergeCell ref="O3:O4"/>
    <mergeCell ref="C6:C20"/>
    <mergeCell ref="F6:F20"/>
    <mergeCell ref="I6:I20"/>
    <mergeCell ref="L6:L20"/>
    <mergeCell ref="O6:O20"/>
  </mergeCells>
  <pageMargins left="0.7" right="0.7" top="0.75" bottom="0.75" header="0.3" footer="0.3"/>
  <pageSetup paperSize="9" orientation="portrait" horizontalDpi="360" verticalDpi="36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D11EA-6D93-40C0-9FE7-0D6EB0642068}">
  <dimension ref="A1"/>
  <sheetViews>
    <sheetView workbookViewId="0"/>
  </sheetViews>
  <sheetFormatPr defaultRowHeight="14.5" x14ac:dyDescent="0.3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64406-AA6E-40E8-99D5-B26DFDAD57FD}">
  <dimension ref="A1"/>
  <sheetViews>
    <sheetView workbookViewId="0"/>
  </sheetViews>
  <sheetFormatPr defaultRowHeight="14.5" x14ac:dyDescent="0.3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D26A5-17E2-422B-9673-25C061B0230B}">
  <dimension ref="A1"/>
  <sheetViews>
    <sheetView workbookViewId="0"/>
  </sheetViews>
  <sheetFormatPr defaultRowHeight="14.5" x14ac:dyDescent="0.3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tabColor rgb="FF002060"/>
    <pageSetUpPr fitToPage="1"/>
  </sheetPr>
  <dimension ref="A1:T46"/>
  <sheetViews>
    <sheetView topLeftCell="B9" workbookViewId="0">
      <selection activeCell="O21" sqref="O21:T28"/>
    </sheetView>
  </sheetViews>
  <sheetFormatPr defaultColWidth="9.1796875" defaultRowHeight="10.5" x14ac:dyDescent="0.25"/>
  <cols>
    <col min="1" max="2" width="15.7265625" style="1" customWidth="1"/>
    <col min="3" max="6" width="6.7265625" style="5" customWidth="1"/>
    <col min="7" max="7" width="1.7265625" style="6" customWidth="1"/>
    <col min="8" max="9" width="15.7265625" style="6" customWidth="1"/>
    <col min="10" max="13" width="6.7265625" style="6" customWidth="1"/>
    <col min="14" max="14" width="1.7265625" style="6" customWidth="1"/>
    <col min="15" max="16" width="15.7265625" style="6" customWidth="1"/>
    <col min="17" max="20" width="6.7265625" style="6" customWidth="1"/>
    <col min="21" max="16384" width="9.1796875" style="6"/>
  </cols>
  <sheetData>
    <row r="1" spans="1:20" ht="49.5" customHeight="1" thickBot="1" x14ac:dyDescent="0.3">
      <c r="A1" s="102"/>
      <c r="B1" s="103"/>
      <c r="C1" s="104"/>
      <c r="D1" s="105"/>
      <c r="E1" s="105"/>
      <c r="F1" s="105"/>
      <c r="G1" s="91"/>
      <c r="H1" s="91"/>
      <c r="I1" s="91"/>
      <c r="J1" s="91"/>
      <c r="K1" s="91"/>
      <c r="L1" s="91"/>
      <c r="M1" s="91"/>
      <c r="N1" s="91"/>
      <c r="O1" s="89" t="s">
        <v>24</v>
      </c>
      <c r="P1" s="89"/>
      <c r="Q1" s="89"/>
      <c r="R1" s="89"/>
      <c r="S1" s="89"/>
      <c r="T1" s="90"/>
    </row>
    <row r="2" spans="1:20" ht="5.25" customHeight="1" thickBot="1" x14ac:dyDescent="0.3">
      <c r="A2" s="34"/>
      <c r="B2" s="34"/>
      <c r="C2" s="34"/>
      <c r="D2" s="34"/>
      <c r="E2" s="34"/>
      <c r="F2" s="34"/>
      <c r="G2" s="33"/>
      <c r="H2" s="34"/>
      <c r="I2" s="34"/>
      <c r="J2" s="34"/>
      <c r="K2" s="34"/>
      <c r="L2" s="34"/>
      <c r="M2" s="34"/>
      <c r="N2" s="33"/>
      <c r="O2" s="34"/>
      <c r="P2" s="34"/>
      <c r="Q2" s="34"/>
      <c r="R2" s="34"/>
      <c r="S2" s="34"/>
      <c r="T2" s="34"/>
    </row>
    <row r="3" spans="1:20" ht="10" customHeight="1" thickBot="1" x14ac:dyDescent="0.3">
      <c r="A3" s="92" t="s">
        <v>0</v>
      </c>
      <c r="B3" s="93"/>
      <c r="C3" s="94" t="s">
        <v>16</v>
      </c>
      <c r="D3" s="94"/>
      <c r="E3" s="95">
        <v>11.2</v>
      </c>
      <c r="F3" s="96"/>
      <c r="G3" s="99"/>
      <c r="H3" s="92" t="s">
        <v>1</v>
      </c>
      <c r="I3" s="93"/>
      <c r="J3" s="94" t="s">
        <v>16</v>
      </c>
      <c r="K3" s="94"/>
      <c r="L3" s="95">
        <v>22.7</v>
      </c>
      <c r="M3" s="96"/>
      <c r="N3" s="99"/>
      <c r="O3" s="92" t="s">
        <v>25</v>
      </c>
      <c r="P3" s="93"/>
      <c r="Q3" s="94" t="s">
        <v>16</v>
      </c>
      <c r="R3" s="94"/>
      <c r="S3" s="97">
        <v>4.317129629629629E-4</v>
      </c>
      <c r="T3" s="98"/>
    </row>
    <row r="4" spans="1:20" ht="10" customHeight="1" thickBot="1" x14ac:dyDescent="0.3">
      <c r="A4" s="21" t="s">
        <v>4</v>
      </c>
      <c r="B4" s="22" t="s">
        <v>2</v>
      </c>
      <c r="C4" s="23" t="s">
        <v>64</v>
      </c>
      <c r="D4" s="23" t="s">
        <v>15</v>
      </c>
      <c r="E4" s="23" t="s">
        <v>20</v>
      </c>
      <c r="F4" s="24" t="s">
        <v>17</v>
      </c>
      <c r="G4" s="99"/>
      <c r="H4" s="21" t="s">
        <v>4</v>
      </c>
      <c r="I4" s="22" t="s">
        <v>2</v>
      </c>
      <c r="J4" s="23" t="s">
        <v>64</v>
      </c>
      <c r="K4" s="23" t="s">
        <v>15</v>
      </c>
      <c r="L4" s="23" t="s">
        <v>20</v>
      </c>
      <c r="M4" s="24" t="s">
        <v>17</v>
      </c>
      <c r="N4" s="99"/>
      <c r="O4" s="26" t="s">
        <v>4</v>
      </c>
      <c r="P4" s="27" t="s">
        <v>2</v>
      </c>
      <c r="Q4" s="23" t="s">
        <v>64</v>
      </c>
      <c r="R4" s="25" t="s">
        <v>15</v>
      </c>
      <c r="S4" s="25" t="s">
        <v>20</v>
      </c>
      <c r="T4" s="28" t="s">
        <v>17</v>
      </c>
    </row>
    <row r="5" spans="1:20" ht="10" customHeight="1" x14ac:dyDescent="0.25">
      <c r="A5" s="18">
        <f>'U14 Boys Entries'!$B3</f>
        <v>0</v>
      </c>
      <c r="B5" s="19">
        <f>'U14 Boys Entries'!B7</f>
        <v>0</v>
      </c>
      <c r="C5" s="15">
        <f>'U14 Boys Entries'!$B4</f>
        <v>0</v>
      </c>
      <c r="D5" s="44"/>
      <c r="E5" s="15" t="str">
        <f>IF($D5&lt;=$E$3,IF($D5&gt;0,"YES","" )," ")</f>
        <v/>
      </c>
      <c r="F5" s="20">
        <f>IF($D5&gt;0,6-RANK($D5,D$5:D$10,1),0)</f>
        <v>0</v>
      </c>
      <c r="G5" s="100"/>
      <c r="H5" s="18">
        <f>'U14 Boys Entries'!$B3</f>
        <v>0</v>
      </c>
      <c r="I5" s="19">
        <f>'U14 Boys Entries'!B8</f>
        <v>0</v>
      </c>
      <c r="J5" s="15">
        <f>'U14 Boys Entries'!$B4</f>
        <v>0</v>
      </c>
      <c r="K5" s="44"/>
      <c r="L5" s="15" t="str">
        <f>IF($K5&lt;=$L$3,IF($K5&gt;0,"YES","" )," ")</f>
        <v/>
      </c>
      <c r="M5" s="20">
        <f>IF($K5&gt;0,6-RANK($K5,K$5:K$10,1),0)</f>
        <v>0</v>
      </c>
      <c r="N5" s="101"/>
      <c r="O5" s="18">
        <f>'U14 Boys Entries'!$B3</f>
        <v>0</v>
      </c>
      <c r="P5" s="19">
        <f>'U14 Boys Entries'!B9</f>
        <v>0</v>
      </c>
      <c r="Q5" s="15">
        <f>'U14 Boys Entries'!$B4</f>
        <v>0</v>
      </c>
      <c r="R5" s="47"/>
      <c r="S5" s="15" t="str">
        <f>IF($R5&lt;=$S$3,IF($R5&gt;0,"YES","" )," ")</f>
        <v/>
      </c>
      <c r="T5" s="20">
        <f>IF($R5&gt;0,6-RANK($R5,R$5:R$10,1),0)</f>
        <v>0</v>
      </c>
    </row>
    <row r="6" spans="1:20" ht="10" customHeight="1" x14ac:dyDescent="0.25">
      <c r="A6" s="13">
        <f>'U14 Boys Entries'!$E3</f>
        <v>0</v>
      </c>
      <c r="B6" s="11">
        <f>'U14 Boys Entries'!E7</f>
        <v>0</v>
      </c>
      <c r="C6" s="7">
        <f>'U14 Boys Entries'!$E4</f>
        <v>0</v>
      </c>
      <c r="D6" s="45"/>
      <c r="E6" s="7" t="str">
        <f t="shared" ref="E6:E10" si="0">IF($D6&lt;=$E$3,IF($D6&gt;0,"YES","" )," ")</f>
        <v/>
      </c>
      <c r="F6" s="8">
        <f t="shared" ref="F6:F10" si="1">IF($D6&gt;0,6-RANK($D6,D$5:D$10,1),0)</f>
        <v>0</v>
      </c>
      <c r="G6" s="100"/>
      <c r="H6" s="13">
        <f>'U14 Boys Entries'!$E3</f>
        <v>0</v>
      </c>
      <c r="I6" s="11">
        <f>'U14 Boys Entries'!E8</f>
        <v>0</v>
      </c>
      <c r="J6" s="7">
        <f>'U14 Boys Entries'!$E4</f>
        <v>0</v>
      </c>
      <c r="K6" s="45"/>
      <c r="L6" s="7" t="str">
        <f t="shared" ref="L6:L10" si="2">IF($K6&lt;=$L$3,IF($K6&gt;0,"YES","" )," ")</f>
        <v/>
      </c>
      <c r="M6" s="8">
        <f t="shared" ref="M6:M10" si="3">IF($K6&gt;0,6-RANK($K6,K$5:K$10,1),0)</f>
        <v>0</v>
      </c>
      <c r="N6" s="101"/>
      <c r="O6" s="13">
        <f>'U14 Boys Entries'!$E3</f>
        <v>0</v>
      </c>
      <c r="P6" s="11">
        <f>'U14 Boys Entries'!E9</f>
        <v>0</v>
      </c>
      <c r="Q6" s="7">
        <f>'U14 Boys Entries'!$E4</f>
        <v>0</v>
      </c>
      <c r="R6" s="48"/>
      <c r="S6" s="7" t="str">
        <f t="shared" ref="S6:S10" si="4">IF($R6&lt;=$S$3,IF($R6&gt;0,"YES","" )," ")</f>
        <v/>
      </c>
      <c r="T6" s="8">
        <f t="shared" ref="T6:T10" si="5">IF($R6&gt;0,6-RANK($R6,R$5:R$10,1),0)</f>
        <v>0</v>
      </c>
    </row>
    <row r="7" spans="1:20" ht="10" customHeight="1" x14ac:dyDescent="0.25">
      <c r="A7" s="13">
        <f>'U14 Boys Entries'!$H3</f>
        <v>0</v>
      </c>
      <c r="B7" s="11">
        <f>'U14 Boys Entries'!H7</f>
        <v>0</v>
      </c>
      <c r="C7" s="7">
        <f>'U14 Boys Entries'!$H4</f>
        <v>0</v>
      </c>
      <c r="D7" s="45"/>
      <c r="E7" s="7" t="str">
        <f t="shared" si="0"/>
        <v/>
      </c>
      <c r="F7" s="8">
        <f t="shared" si="1"/>
        <v>0</v>
      </c>
      <c r="G7" s="100"/>
      <c r="H7" s="13">
        <f>'U14 Boys Entries'!$H3</f>
        <v>0</v>
      </c>
      <c r="I7" s="11">
        <f>'U14 Boys Entries'!H8</f>
        <v>0</v>
      </c>
      <c r="J7" s="7">
        <f>'U14 Boys Entries'!$H4</f>
        <v>0</v>
      </c>
      <c r="K7" s="45"/>
      <c r="L7" s="7" t="str">
        <f t="shared" si="2"/>
        <v/>
      </c>
      <c r="M7" s="8">
        <f t="shared" si="3"/>
        <v>0</v>
      </c>
      <c r="N7" s="101"/>
      <c r="O7" s="13">
        <f>'U14 Boys Entries'!$H3</f>
        <v>0</v>
      </c>
      <c r="P7" s="11">
        <f>'U14 Boys Entries'!H9</f>
        <v>0</v>
      </c>
      <c r="Q7" s="7">
        <f>'U14 Boys Entries'!$H4</f>
        <v>0</v>
      </c>
      <c r="R7" s="48"/>
      <c r="S7" s="7" t="str">
        <f t="shared" si="4"/>
        <v/>
      </c>
      <c r="T7" s="8">
        <f t="shared" si="5"/>
        <v>0</v>
      </c>
    </row>
    <row r="8" spans="1:20" ht="10" customHeight="1" x14ac:dyDescent="0.25">
      <c r="A8" s="13">
        <f>'U14 Boys Entries'!$K3</f>
        <v>0</v>
      </c>
      <c r="B8" s="11">
        <f>'U14 Boys Entries'!K7</f>
        <v>0</v>
      </c>
      <c r="C8" s="7">
        <f>'U14 Boys Entries'!$K4</f>
        <v>0</v>
      </c>
      <c r="D8" s="45"/>
      <c r="E8" s="7" t="str">
        <f t="shared" si="0"/>
        <v/>
      </c>
      <c r="F8" s="8">
        <f t="shared" si="1"/>
        <v>0</v>
      </c>
      <c r="G8" s="100"/>
      <c r="H8" s="13">
        <f>'U14 Boys Entries'!$K3</f>
        <v>0</v>
      </c>
      <c r="I8" s="11">
        <f>'U14 Boys Entries'!K8</f>
        <v>0</v>
      </c>
      <c r="J8" s="7">
        <f>'U14 Boys Entries'!$K4</f>
        <v>0</v>
      </c>
      <c r="K8" s="45"/>
      <c r="L8" s="7" t="str">
        <f t="shared" si="2"/>
        <v/>
      </c>
      <c r="M8" s="8">
        <f t="shared" si="3"/>
        <v>0</v>
      </c>
      <c r="N8" s="101"/>
      <c r="O8" s="13">
        <f>'U14 Boys Entries'!$K3</f>
        <v>0</v>
      </c>
      <c r="P8" s="11">
        <f>'U14 Boys Entries'!K9</f>
        <v>0</v>
      </c>
      <c r="Q8" s="7">
        <f>'U14 Boys Entries'!$K4</f>
        <v>0</v>
      </c>
      <c r="R8" s="48"/>
      <c r="S8" s="7" t="str">
        <f t="shared" si="4"/>
        <v/>
      </c>
      <c r="T8" s="8">
        <f t="shared" si="5"/>
        <v>0</v>
      </c>
    </row>
    <row r="9" spans="1:20" ht="10" customHeight="1" x14ac:dyDescent="0.25">
      <c r="A9" s="13">
        <f>'U14 Boys Entries'!$N3</f>
        <v>0</v>
      </c>
      <c r="B9" s="11">
        <f>'U14 Boys Entries'!N7</f>
        <v>0</v>
      </c>
      <c r="C9" s="7">
        <f>'U14 Boys Entries'!$N4</f>
        <v>0</v>
      </c>
      <c r="D9" s="45"/>
      <c r="E9" s="7" t="str">
        <f t="shared" si="0"/>
        <v/>
      </c>
      <c r="F9" s="8">
        <f t="shared" si="1"/>
        <v>0</v>
      </c>
      <c r="G9" s="100"/>
      <c r="H9" s="13">
        <f>'U14 Boys Entries'!$N3</f>
        <v>0</v>
      </c>
      <c r="I9" s="11">
        <f>'U14 Boys Entries'!N8</f>
        <v>0</v>
      </c>
      <c r="J9" s="7">
        <f>'U14 Boys Entries'!$N4</f>
        <v>0</v>
      </c>
      <c r="K9" s="45"/>
      <c r="L9" s="7" t="str">
        <f t="shared" si="2"/>
        <v/>
      </c>
      <c r="M9" s="8">
        <f t="shared" si="3"/>
        <v>0</v>
      </c>
      <c r="N9" s="101"/>
      <c r="O9" s="13">
        <f>'U14 Boys Entries'!$N3</f>
        <v>0</v>
      </c>
      <c r="P9" s="11">
        <f>'U14 Boys Entries'!N9</f>
        <v>0</v>
      </c>
      <c r="Q9" s="7">
        <f>'U14 Boys Entries'!$N4</f>
        <v>0</v>
      </c>
      <c r="R9" s="48"/>
      <c r="S9" s="7" t="str">
        <f t="shared" si="4"/>
        <v/>
      </c>
      <c r="T9" s="8">
        <f t="shared" si="5"/>
        <v>0</v>
      </c>
    </row>
    <row r="10" spans="1:20" ht="10" customHeight="1" thickBot="1" x14ac:dyDescent="0.3">
      <c r="A10" s="14">
        <f>'U14 Boys Entries'!$Q3</f>
        <v>0</v>
      </c>
      <c r="B10" s="12">
        <f>'U14 Boys Entries'!Q7</f>
        <v>0</v>
      </c>
      <c r="C10" s="9">
        <f>'U14 Boys Entries'!$Q4</f>
        <v>0</v>
      </c>
      <c r="D10" s="46"/>
      <c r="E10" s="9" t="str">
        <f t="shared" si="0"/>
        <v/>
      </c>
      <c r="F10" s="10">
        <f t="shared" si="1"/>
        <v>0</v>
      </c>
      <c r="G10" s="100"/>
      <c r="H10" s="14">
        <f>'U14 Boys Entries'!$Q3</f>
        <v>0</v>
      </c>
      <c r="I10" s="12">
        <f>'U14 Boys Entries'!Q8</f>
        <v>0</v>
      </c>
      <c r="J10" s="9">
        <f>'U14 Boys Entries'!$Q4</f>
        <v>0</v>
      </c>
      <c r="K10" s="46"/>
      <c r="L10" s="9" t="str">
        <f t="shared" si="2"/>
        <v/>
      </c>
      <c r="M10" s="10">
        <f t="shared" si="3"/>
        <v>0</v>
      </c>
      <c r="N10" s="101"/>
      <c r="O10" s="14">
        <f>'U14 Boys Entries'!$Q3</f>
        <v>0</v>
      </c>
      <c r="P10" s="12">
        <f>'U14 Boys Entries'!Q9</f>
        <v>0</v>
      </c>
      <c r="Q10" s="9">
        <f>'U14 Boys Entries'!$Q4</f>
        <v>0</v>
      </c>
      <c r="R10" s="49"/>
      <c r="S10" s="9" t="str">
        <f t="shared" si="4"/>
        <v/>
      </c>
      <c r="T10" s="10">
        <f t="shared" si="5"/>
        <v>0</v>
      </c>
    </row>
    <row r="11" spans="1:20" ht="10" customHeight="1" thickBot="1" x14ac:dyDescent="0.3">
      <c r="A11" s="100"/>
      <c r="B11" s="100"/>
      <c r="C11" s="100"/>
      <c r="D11" s="100"/>
      <c r="E11" s="100"/>
      <c r="F11" s="100"/>
      <c r="G11" s="100"/>
      <c r="H11" s="100"/>
      <c r="I11" s="100"/>
      <c r="J11" s="100"/>
      <c r="K11" s="100"/>
      <c r="L11" s="100"/>
      <c r="M11" s="100"/>
      <c r="N11" s="100"/>
      <c r="O11" s="100"/>
      <c r="P11" s="100"/>
      <c r="Q11" s="100"/>
      <c r="R11" s="100"/>
      <c r="S11" s="100"/>
      <c r="T11" s="100"/>
    </row>
    <row r="12" spans="1:20" ht="10" customHeight="1" thickBot="1" x14ac:dyDescent="0.3">
      <c r="A12" s="92" t="s">
        <v>5</v>
      </c>
      <c r="B12" s="93"/>
      <c r="C12" s="94" t="s">
        <v>16</v>
      </c>
      <c r="D12" s="94"/>
      <c r="E12" s="97">
        <v>1.511574074074074E-3</v>
      </c>
      <c r="F12" s="98"/>
      <c r="G12" s="99"/>
      <c r="H12" s="92" t="s">
        <v>6</v>
      </c>
      <c r="I12" s="93"/>
      <c r="J12" s="94" t="s">
        <v>16</v>
      </c>
      <c r="K12" s="94"/>
      <c r="L12" s="97">
        <v>3.0671296296296297E-3</v>
      </c>
      <c r="M12" s="98"/>
      <c r="N12" s="99"/>
      <c r="O12" s="92" t="s">
        <v>7</v>
      </c>
      <c r="P12" s="93"/>
      <c r="Q12" s="94" t="s">
        <v>16</v>
      </c>
      <c r="R12" s="94"/>
      <c r="S12" s="95">
        <v>11.5</v>
      </c>
      <c r="T12" s="96"/>
    </row>
    <row r="13" spans="1:20" ht="10" customHeight="1" thickBot="1" x14ac:dyDescent="0.3">
      <c r="A13" s="26" t="s">
        <v>4</v>
      </c>
      <c r="B13" s="27" t="s">
        <v>2</v>
      </c>
      <c r="C13" s="23" t="s">
        <v>64</v>
      </c>
      <c r="D13" s="25" t="s">
        <v>15</v>
      </c>
      <c r="E13" s="25" t="s">
        <v>20</v>
      </c>
      <c r="F13" s="28" t="s">
        <v>17</v>
      </c>
      <c r="G13" s="99"/>
      <c r="H13" s="26" t="s">
        <v>4</v>
      </c>
      <c r="I13" s="27" t="s">
        <v>2</v>
      </c>
      <c r="J13" s="23" t="s">
        <v>64</v>
      </c>
      <c r="K13" s="25" t="s">
        <v>15</v>
      </c>
      <c r="L13" s="25" t="s">
        <v>20</v>
      </c>
      <c r="M13" s="28" t="s">
        <v>17</v>
      </c>
      <c r="N13" s="99"/>
      <c r="O13" s="26" t="s">
        <v>4</v>
      </c>
      <c r="P13" s="27" t="s">
        <v>2</v>
      </c>
      <c r="Q13" s="23" t="s">
        <v>64</v>
      </c>
      <c r="R13" s="25" t="s">
        <v>15</v>
      </c>
      <c r="S13" s="25" t="s">
        <v>20</v>
      </c>
      <c r="T13" s="28" t="s">
        <v>17</v>
      </c>
    </row>
    <row r="14" spans="1:20" ht="10" customHeight="1" x14ac:dyDescent="0.25">
      <c r="A14" s="18">
        <f>'U14 Boys Entries'!$B3</f>
        <v>0</v>
      </c>
      <c r="B14" s="19">
        <f>'U14 Boys Entries'!B10</f>
        <v>0</v>
      </c>
      <c r="C14" s="15">
        <f>'U14 Boys Entries'!$B4</f>
        <v>0</v>
      </c>
      <c r="D14" s="47"/>
      <c r="E14" s="15" t="str">
        <f>IF($D14&lt;=$E$12,IF($D14&gt;0,"YES","" )," ")</f>
        <v/>
      </c>
      <c r="F14" s="20">
        <f>IF($D14&gt;0,6-RANK($D14,D$14:D$19,1),0)</f>
        <v>0</v>
      </c>
      <c r="G14" s="101"/>
      <c r="H14" s="18">
        <f>'U14 Boys Entries'!$B3</f>
        <v>0</v>
      </c>
      <c r="I14" s="19">
        <f>'U14 Boys Entries'!B11</f>
        <v>0</v>
      </c>
      <c r="J14" s="15">
        <f>'U14 Boys Entries'!$B4</f>
        <v>0</v>
      </c>
      <c r="K14" s="47"/>
      <c r="L14" s="15" t="str">
        <f>IF($K14&lt;=$L$12,IF($K14&gt;0,"YES","" )," ")</f>
        <v/>
      </c>
      <c r="M14" s="20">
        <f>IF($K14&gt;0,6-RANK($K14,K$14:K$19,1),0)</f>
        <v>0</v>
      </c>
      <c r="N14" s="101"/>
      <c r="O14" s="18">
        <f>'U14 Boys Entries'!$B3</f>
        <v>0</v>
      </c>
      <c r="P14" s="19">
        <f>'U14 Boys Entries'!B12</f>
        <v>0</v>
      </c>
      <c r="Q14" s="15">
        <f>'U14 Boys Entries'!$B4</f>
        <v>0</v>
      </c>
      <c r="R14" s="44"/>
      <c r="S14" s="15" t="str">
        <f>IF($R14&lt;=$S$12,IF($R14&gt;0,"YES","" )," ")</f>
        <v/>
      </c>
      <c r="T14" s="20">
        <f>IF($R14&gt;0,6-RANK($R14,R$14:R$19,1),0)</f>
        <v>0</v>
      </c>
    </row>
    <row r="15" spans="1:20" ht="10" customHeight="1" x14ac:dyDescent="0.25">
      <c r="A15" s="13">
        <f>'U14 Boys Entries'!$E3</f>
        <v>0</v>
      </c>
      <c r="B15" s="11">
        <f>'U14 Boys Entries'!E10</f>
        <v>0</v>
      </c>
      <c r="C15" s="7">
        <f>'U14 Boys Entries'!$E4</f>
        <v>0</v>
      </c>
      <c r="D15" s="48"/>
      <c r="E15" s="7" t="str">
        <f t="shared" ref="E15:E19" si="6">IF($D15&lt;=$E$12,IF($D15&gt;0,"YES","" )," ")</f>
        <v/>
      </c>
      <c r="F15" s="8">
        <f t="shared" ref="F15:F19" si="7">IF($D15&gt;0,6-RANK($D15,D$14:D$19,1),0)</f>
        <v>0</v>
      </c>
      <c r="G15" s="101"/>
      <c r="H15" s="13">
        <f>'U14 Boys Entries'!$E3</f>
        <v>0</v>
      </c>
      <c r="I15" s="11">
        <f>'U14 Boys Entries'!E11</f>
        <v>0</v>
      </c>
      <c r="J15" s="7">
        <f>'U14 Boys Entries'!$E4</f>
        <v>0</v>
      </c>
      <c r="K15" s="48"/>
      <c r="L15" s="7" t="str">
        <f t="shared" ref="L15:L19" si="8">IF($K15&lt;=$L$12,IF($K15&gt;0,"YES","" )," ")</f>
        <v/>
      </c>
      <c r="M15" s="8">
        <f t="shared" ref="M15:M19" si="9">IF($K15&gt;0,6-RANK($K15,K$14:K$19,1),0)</f>
        <v>0</v>
      </c>
      <c r="N15" s="101"/>
      <c r="O15" s="13">
        <f>'U14 Boys Entries'!$E3</f>
        <v>0</v>
      </c>
      <c r="P15" s="11">
        <f>'U14 Boys Entries'!E12</f>
        <v>0</v>
      </c>
      <c r="Q15" s="7">
        <f>'U14 Boys Entries'!$E4</f>
        <v>0</v>
      </c>
      <c r="R15" s="45"/>
      <c r="S15" s="7" t="str">
        <f t="shared" ref="S15:S19" si="10">IF($R15&lt;=$S$12,IF($R15&gt;0,"YES","" )," ")</f>
        <v/>
      </c>
      <c r="T15" s="8">
        <f t="shared" ref="T15:T19" si="11">IF($R15&gt;0,6-RANK($R15,R$14:R$19,1),0)</f>
        <v>0</v>
      </c>
    </row>
    <row r="16" spans="1:20" ht="10" customHeight="1" x14ac:dyDescent="0.25">
      <c r="A16" s="13">
        <f>'U14 Boys Entries'!$H3</f>
        <v>0</v>
      </c>
      <c r="B16" s="11">
        <f>'U14 Boys Entries'!H10</f>
        <v>0</v>
      </c>
      <c r="C16" s="7">
        <f>'U14 Boys Entries'!$H4</f>
        <v>0</v>
      </c>
      <c r="D16" s="48"/>
      <c r="E16" s="7" t="str">
        <f t="shared" si="6"/>
        <v/>
      </c>
      <c r="F16" s="8">
        <f t="shared" si="7"/>
        <v>0</v>
      </c>
      <c r="G16" s="101"/>
      <c r="H16" s="13">
        <f>'U14 Boys Entries'!$H3</f>
        <v>0</v>
      </c>
      <c r="I16" s="11">
        <f>'U14 Boys Entries'!H11</f>
        <v>0</v>
      </c>
      <c r="J16" s="7">
        <f>'U14 Boys Entries'!$H4</f>
        <v>0</v>
      </c>
      <c r="K16" s="48"/>
      <c r="L16" s="7" t="str">
        <f t="shared" si="8"/>
        <v/>
      </c>
      <c r="M16" s="8">
        <f t="shared" si="9"/>
        <v>0</v>
      </c>
      <c r="N16" s="101"/>
      <c r="O16" s="13">
        <f>'U14 Boys Entries'!$H3</f>
        <v>0</v>
      </c>
      <c r="P16" s="11">
        <f>'U14 Boys Entries'!H12</f>
        <v>0</v>
      </c>
      <c r="Q16" s="7">
        <f>'U14 Boys Entries'!$H4</f>
        <v>0</v>
      </c>
      <c r="R16" s="45"/>
      <c r="S16" s="7" t="str">
        <f t="shared" si="10"/>
        <v/>
      </c>
      <c r="T16" s="8">
        <f t="shared" si="11"/>
        <v>0</v>
      </c>
    </row>
    <row r="17" spans="1:20" ht="10" customHeight="1" x14ac:dyDescent="0.25">
      <c r="A17" s="13">
        <f>'U14 Boys Entries'!$K3</f>
        <v>0</v>
      </c>
      <c r="B17" s="11">
        <f>'U14 Boys Entries'!K10</f>
        <v>0</v>
      </c>
      <c r="C17" s="7">
        <f>'U14 Boys Entries'!$K4</f>
        <v>0</v>
      </c>
      <c r="D17" s="48"/>
      <c r="E17" s="7" t="str">
        <f t="shared" si="6"/>
        <v/>
      </c>
      <c r="F17" s="8">
        <f t="shared" si="7"/>
        <v>0</v>
      </c>
      <c r="G17" s="101"/>
      <c r="H17" s="13">
        <f>'U14 Boys Entries'!$K3</f>
        <v>0</v>
      </c>
      <c r="I17" s="11">
        <f>'U14 Boys Entries'!K11</f>
        <v>0</v>
      </c>
      <c r="J17" s="7">
        <f>'U14 Boys Entries'!$K4</f>
        <v>0</v>
      </c>
      <c r="K17" s="48"/>
      <c r="L17" s="7" t="str">
        <f t="shared" si="8"/>
        <v/>
      </c>
      <c r="M17" s="8">
        <f t="shared" si="9"/>
        <v>0</v>
      </c>
      <c r="N17" s="101"/>
      <c r="O17" s="13">
        <f>'U14 Boys Entries'!$K3</f>
        <v>0</v>
      </c>
      <c r="P17" s="11">
        <f>'U14 Boys Entries'!K12</f>
        <v>0</v>
      </c>
      <c r="Q17" s="7">
        <f>'U14 Boys Entries'!$K4</f>
        <v>0</v>
      </c>
      <c r="R17" s="45"/>
      <c r="S17" s="7" t="str">
        <f t="shared" si="10"/>
        <v/>
      </c>
      <c r="T17" s="8">
        <f t="shared" si="11"/>
        <v>0</v>
      </c>
    </row>
    <row r="18" spans="1:20" ht="10" customHeight="1" x14ac:dyDescent="0.25">
      <c r="A18" s="13">
        <f>'U14 Boys Entries'!$N3</f>
        <v>0</v>
      </c>
      <c r="B18" s="11">
        <f>'U14 Boys Entries'!N10</f>
        <v>0</v>
      </c>
      <c r="C18" s="7">
        <f>'U14 Boys Entries'!$N4</f>
        <v>0</v>
      </c>
      <c r="D18" s="48"/>
      <c r="E18" s="7" t="str">
        <f t="shared" si="6"/>
        <v/>
      </c>
      <c r="F18" s="8">
        <f t="shared" si="7"/>
        <v>0</v>
      </c>
      <c r="G18" s="101"/>
      <c r="H18" s="13">
        <f>'U14 Boys Entries'!$N3</f>
        <v>0</v>
      </c>
      <c r="I18" s="11">
        <f>'U14 Boys Entries'!N11</f>
        <v>0</v>
      </c>
      <c r="J18" s="7">
        <f>'U14 Boys Entries'!$N4</f>
        <v>0</v>
      </c>
      <c r="K18" s="48"/>
      <c r="L18" s="7" t="str">
        <f t="shared" si="8"/>
        <v/>
      </c>
      <c r="M18" s="8">
        <f t="shared" si="9"/>
        <v>0</v>
      </c>
      <c r="N18" s="101"/>
      <c r="O18" s="13">
        <f>'U14 Boys Entries'!$N3</f>
        <v>0</v>
      </c>
      <c r="P18" s="11">
        <f>'U14 Boys Entries'!N12</f>
        <v>0</v>
      </c>
      <c r="Q18" s="7">
        <f>'U14 Boys Entries'!$N4</f>
        <v>0</v>
      </c>
      <c r="R18" s="45"/>
      <c r="S18" s="7" t="str">
        <f t="shared" si="10"/>
        <v/>
      </c>
      <c r="T18" s="8">
        <f t="shared" si="11"/>
        <v>0</v>
      </c>
    </row>
    <row r="19" spans="1:20" ht="10" customHeight="1" thickBot="1" x14ac:dyDescent="0.3">
      <c r="A19" s="14">
        <f>'U14 Boys Entries'!$Q3</f>
        <v>0</v>
      </c>
      <c r="B19" s="12">
        <f>'U14 Boys Entries'!Q10</f>
        <v>0</v>
      </c>
      <c r="C19" s="9">
        <f>'U14 Boys Entries'!$Q4</f>
        <v>0</v>
      </c>
      <c r="D19" s="49"/>
      <c r="E19" s="9" t="str">
        <f t="shared" si="6"/>
        <v/>
      </c>
      <c r="F19" s="10">
        <f t="shared" si="7"/>
        <v>0</v>
      </c>
      <c r="G19" s="101"/>
      <c r="H19" s="14">
        <f>'U14 Boys Entries'!$Q3</f>
        <v>0</v>
      </c>
      <c r="I19" s="12">
        <f>'U14 Boys Entries'!Q11</f>
        <v>0</v>
      </c>
      <c r="J19" s="9">
        <f>'U14 Boys Entries'!$Q4</f>
        <v>0</v>
      </c>
      <c r="K19" s="49"/>
      <c r="L19" s="9" t="str">
        <f t="shared" si="8"/>
        <v/>
      </c>
      <c r="M19" s="10">
        <f t="shared" si="9"/>
        <v>0</v>
      </c>
      <c r="N19" s="101"/>
      <c r="O19" s="14">
        <f>'U14 Boys Entries'!$Q3</f>
        <v>0</v>
      </c>
      <c r="P19" s="12">
        <f>'U14 Boys Entries'!Q12</f>
        <v>0</v>
      </c>
      <c r="Q19" s="9">
        <f>'U14 Boys Entries'!$Q4</f>
        <v>0</v>
      </c>
      <c r="R19" s="46"/>
      <c r="S19" s="9" t="str">
        <f t="shared" si="10"/>
        <v/>
      </c>
      <c r="T19" s="10">
        <f t="shared" si="11"/>
        <v>0</v>
      </c>
    </row>
    <row r="20" spans="1:20" ht="10" customHeight="1" thickBot="1" x14ac:dyDescent="0.3">
      <c r="A20" s="100"/>
      <c r="B20" s="100"/>
      <c r="C20" s="100"/>
      <c r="D20" s="100"/>
      <c r="E20" s="100"/>
      <c r="F20" s="100"/>
      <c r="G20" s="100"/>
      <c r="H20" s="100"/>
      <c r="I20" s="100"/>
      <c r="J20" s="100"/>
      <c r="K20" s="100"/>
      <c r="L20" s="100"/>
      <c r="M20" s="100"/>
      <c r="N20" s="100"/>
      <c r="O20" s="100"/>
      <c r="P20" s="100"/>
      <c r="Q20" s="100"/>
      <c r="R20" s="100"/>
      <c r="S20" s="100"/>
      <c r="T20" s="100"/>
    </row>
    <row r="21" spans="1:20" ht="10" customHeight="1" thickBot="1" x14ac:dyDescent="0.3">
      <c r="A21" s="92" t="s">
        <v>8</v>
      </c>
      <c r="B21" s="93"/>
      <c r="C21" s="94" t="s">
        <v>16</v>
      </c>
      <c r="D21" s="94"/>
      <c r="E21" s="97">
        <v>5.5555555555555556E-4</v>
      </c>
      <c r="F21" s="98"/>
      <c r="G21" s="99"/>
      <c r="H21" s="114" t="s">
        <v>11</v>
      </c>
      <c r="I21" s="115"/>
      <c r="J21" s="111" t="s">
        <v>16</v>
      </c>
      <c r="K21" s="111"/>
      <c r="L21" s="112">
        <v>6.07</v>
      </c>
      <c r="M21" s="113"/>
      <c r="N21" s="99"/>
      <c r="O21" s="155" t="s">
        <v>12</v>
      </c>
      <c r="P21" s="156"/>
      <c r="Q21" s="157" t="s">
        <v>16</v>
      </c>
      <c r="R21" s="157"/>
      <c r="S21" s="158">
        <v>12.13</v>
      </c>
      <c r="T21" s="159"/>
    </row>
    <row r="22" spans="1:20" ht="10" customHeight="1" thickBot="1" x14ac:dyDescent="0.3">
      <c r="A22" s="26" t="s">
        <v>4</v>
      </c>
      <c r="B22" s="27" t="s">
        <v>2</v>
      </c>
      <c r="C22" s="23" t="s">
        <v>64</v>
      </c>
      <c r="D22" s="25" t="s">
        <v>15</v>
      </c>
      <c r="E22" s="25" t="s">
        <v>20</v>
      </c>
      <c r="F22" s="28" t="s">
        <v>17</v>
      </c>
      <c r="G22" s="99"/>
      <c r="H22" s="26" t="s">
        <v>4</v>
      </c>
      <c r="I22" s="27" t="s">
        <v>2</v>
      </c>
      <c r="J22" s="23" t="s">
        <v>64</v>
      </c>
      <c r="K22" s="25" t="s">
        <v>21</v>
      </c>
      <c r="L22" s="25" t="s">
        <v>20</v>
      </c>
      <c r="M22" s="28" t="s">
        <v>17</v>
      </c>
      <c r="N22" s="99"/>
      <c r="O22" s="160" t="s">
        <v>4</v>
      </c>
      <c r="P22" s="161" t="s">
        <v>2</v>
      </c>
      <c r="Q22" s="162" t="s">
        <v>64</v>
      </c>
      <c r="R22" s="163" t="s">
        <v>21</v>
      </c>
      <c r="S22" s="163" t="s">
        <v>20</v>
      </c>
      <c r="T22" s="164" t="s">
        <v>17</v>
      </c>
    </row>
    <row r="23" spans="1:20" ht="10" customHeight="1" x14ac:dyDescent="0.25">
      <c r="A23" s="18">
        <f>'U14 Boys Entries'!$B3</f>
        <v>0</v>
      </c>
      <c r="B23" s="19">
        <f>'U14 Boys Entries'!B13</f>
        <v>0</v>
      </c>
      <c r="C23" s="15">
        <f>'U14 Boys Entries'!$B4</f>
        <v>0</v>
      </c>
      <c r="D23" s="47"/>
      <c r="E23" s="15" t="str">
        <f>IF($D23&lt;=$E$21,IF($D23&gt;0,"YES","" )," ")</f>
        <v/>
      </c>
      <c r="F23" s="20">
        <f>IF($D23&gt;0,6-RANK($D23,D$23:D$28,1),0)</f>
        <v>0</v>
      </c>
      <c r="G23" s="101"/>
      <c r="H23" s="18">
        <f>'U14 Boys Entries'!$B3</f>
        <v>0</v>
      </c>
      <c r="I23" s="19">
        <f>'U14 Boys Entries'!B14</f>
        <v>0</v>
      </c>
      <c r="J23" s="15">
        <f>'U14 Boys Entries'!$B4</f>
        <v>0</v>
      </c>
      <c r="K23" s="44"/>
      <c r="L23" s="15" t="str">
        <f>IF($K23&gt;=$L$21,IF($K23&gt;0,"YES","" )," ")</f>
        <v xml:space="preserve"> </v>
      </c>
      <c r="M23" s="20">
        <f>IF($K23&gt;0,6-RANK($K23,K$23:K$28,0),0)</f>
        <v>0</v>
      </c>
      <c r="N23" s="101"/>
      <c r="O23" s="165">
        <f>'U14 Boys Entries'!$B3</f>
        <v>0</v>
      </c>
      <c r="P23" s="166">
        <f>'U14 Boys Entries'!B15</f>
        <v>0</v>
      </c>
      <c r="Q23" s="167">
        <f>'U14 Boys Entries'!$B4</f>
        <v>0</v>
      </c>
      <c r="R23" s="168"/>
      <c r="S23" s="167" t="str">
        <f>IF($R23&gt;=$S$21,IF($R23&gt;0,"YES","" )," ")</f>
        <v xml:space="preserve"> </v>
      </c>
      <c r="T23" s="169">
        <f>IF($R23&gt;0,6-RANK($R23,R$23:R$28,0),0)</f>
        <v>0</v>
      </c>
    </row>
    <row r="24" spans="1:20" ht="10" customHeight="1" x14ac:dyDescent="0.25">
      <c r="A24" s="13">
        <f>'U14 Boys Entries'!$E3</f>
        <v>0</v>
      </c>
      <c r="B24" s="11">
        <f>'U14 Boys Entries'!E13</f>
        <v>0</v>
      </c>
      <c r="C24" s="7">
        <f>'U14 Boys Entries'!$E4</f>
        <v>0</v>
      </c>
      <c r="D24" s="48"/>
      <c r="E24" s="7" t="str">
        <f t="shared" ref="E24:E28" si="12">IF($D24&lt;=$E$21,IF($D24&gt;0,"YES","" )," ")</f>
        <v/>
      </c>
      <c r="F24" s="8">
        <f t="shared" ref="F24:F28" si="13">IF($D24&gt;0,6-RANK($D24,D$23:D$28,1),0)</f>
        <v>0</v>
      </c>
      <c r="G24" s="101"/>
      <c r="H24" s="13">
        <f>'U14 Boys Entries'!$E3</f>
        <v>0</v>
      </c>
      <c r="I24" s="11">
        <f>'U14 Boys Entries'!E14</f>
        <v>0</v>
      </c>
      <c r="J24" s="7">
        <f>'U14 Boys Entries'!$E4</f>
        <v>0</v>
      </c>
      <c r="K24" s="45"/>
      <c r="L24" s="7" t="str">
        <f t="shared" ref="L24:L28" si="14">IF($K24&gt;=$L$21,IF($K24&gt;0,"YES","" )," ")</f>
        <v xml:space="preserve"> </v>
      </c>
      <c r="M24" s="8">
        <f t="shared" ref="M24:M28" si="15">IF($K24&gt;0,6-RANK($K24,K$23:K$28,0),0)</f>
        <v>0</v>
      </c>
      <c r="N24" s="101"/>
      <c r="O24" s="170">
        <f>'U14 Boys Entries'!$E3</f>
        <v>0</v>
      </c>
      <c r="P24" s="171">
        <f>'U14 Boys Entries'!E15</f>
        <v>0</v>
      </c>
      <c r="Q24" s="172">
        <f>'U14 Boys Entries'!$E4</f>
        <v>0</v>
      </c>
      <c r="R24" s="173"/>
      <c r="S24" s="172" t="str">
        <f t="shared" ref="S24:S28" si="16">IF($R24&gt;=$S$21,IF($R24&gt;0,"YES","" )," ")</f>
        <v xml:space="preserve"> </v>
      </c>
      <c r="T24" s="174">
        <f t="shared" ref="T24:T28" si="17">IF($R24&gt;0,6-RANK($R24,R$23:R$28,0),0)</f>
        <v>0</v>
      </c>
    </row>
    <row r="25" spans="1:20" ht="10" customHeight="1" x14ac:dyDescent="0.25">
      <c r="A25" s="13">
        <f>'U14 Boys Entries'!$H3</f>
        <v>0</v>
      </c>
      <c r="B25" s="11">
        <f>'U14 Boys Entries'!H13</f>
        <v>0</v>
      </c>
      <c r="C25" s="7">
        <f>'U14 Boys Entries'!$H4</f>
        <v>0</v>
      </c>
      <c r="D25" s="48"/>
      <c r="E25" s="7" t="str">
        <f t="shared" si="12"/>
        <v/>
      </c>
      <c r="F25" s="8">
        <f t="shared" si="13"/>
        <v>0</v>
      </c>
      <c r="G25" s="101"/>
      <c r="H25" s="13">
        <f>'U14 Boys Entries'!$H3</f>
        <v>0</v>
      </c>
      <c r="I25" s="11">
        <f>'U14 Boys Entries'!H14</f>
        <v>0</v>
      </c>
      <c r="J25" s="7">
        <f>'U14 Boys Entries'!$H4</f>
        <v>0</v>
      </c>
      <c r="K25" s="45"/>
      <c r="L25" s="7" t="str">
        <f t="shared" si="14"/>
        <v xml:space="preserve"> </v>
      </c>
      <c r="M25" s="8">
        <f t="shared" si="15"/>
        <v>0</v>
      </c>
      <c r="N25" s="101"/>
      <c r="O25" s="170">
        <f>'U14 Boys Entries'!$H3</f>
        <v>0</v>
      </c>
      <c r="P25" s="171">
        <f>'U14 Boys Entries'!H15</f>
        <v>0</v>
      </c>
      <c r="Q25" s="172">
        <f>'U14 Boys Entries'!$H4</f>
        <v>0</v>
      </c>
      <c r="R25" s="173"/>
      <c r="S25" s="172" t="str">
        <f t="shared" si="16"/>
        <v xml:space="preserve"> </v>
      </c>
      <c r="T25" s="174">
        <f t="shared" si="17"/>
        <v>0</v>
      </c>
    </row>
    <row r="26" spans="1:20" ht="10" customHeight="1" x14ac:dyDescent="0.25">
      <c r="A26" s="13">
        <f>'U14 Boys Entries'!$K3</f>
        <v>0</v>
      </c>
      <c r="B26" s="11">
        <f>'U14 Boys Entries'!K13</f>
        <v>0</v>
      </c>
      <c r="C26" s="7">
        <f>'U14 Boys Entries'!$K4</f>
        <v>0</v>
      </c>
      <c r="D26" s="48"/>
      <c r="E26" s="7" t="str">
        <f t="shared" si="12"/>
        <v/>
      </c>
      <c r="F26" s="8">
        <f t="shared" si="13"/>
        <v>0</v>
      </c>
      <c r="G26" s="101"/>
      <c r="H26" s="13">
        <f>'U14 Boys Entries'!$K3</f>
        <v>0</v>
      </c>
      <c r="I26" s="11">
        <f>'U14 Boys Entries'!K14</f>
        <v>0</v>
      </c>
      <c r="J26" s="7">
        <f>'U14 Boys Entries'!$K4</f>
        <v>0</v>
      </c>
      <c r="K26" s="45"/>
      <c r="L26" s="7" t="str">
        <f t="shared" si="14"/>
        <v xml:space="preserve"> </v>
      </c>
      <c r="M26" s="8">
        <f t="shared" si="15"/>
        <v>0</v>
      </c>
      <c r="N26" s="101"/>
      <c r="O26" s="170">
        <f>'U14 Boys Entries'!$K3</f>
        <v>0</v>
      </c>
      <c r="P26" s="171">
        <f>'U14 Boys Entries'!K15</f>
        <v>0</v>
      </c>
      <c r="Q26" s="172">
        <f>'U14 Boys Entries'!$K4</f>
        <v>0</v>
      </c>
      <c r="R26" s="173"/>
      <c r="S26" s="172" t="str">
        <f t="shared" si="16"/>
        <v xml:space="preserve"> </v>
      </c>
      <c r="T26" s="174">
        <f t="shared" si="17"/>
        <v>0</v>
      </c>
    </row>
    <row r="27" spans="1:20" ht="10" customHeight="1" x14ac:dyDescent="0.25">
      <c r="A27" s="13">
        <f>'U14 Boys Entries'!$N3</f>
        <v>0</v>
      </c>
      <c r="B27" s="11">
        <f>'U14 Boys Entries'!N13</f>
        <v>0</v>
      </c>
      <c r="C27" s="7">
        <f>'U14 Boys Entries'!$N4</f>
        <v>0</v>
      </c>
      <c r="D27" s="48"/>
      <c r="E27" s="7" t="str">
        <f t="shared" si="12"/>
        <v/>
      </c>
      <c r="F27" s="8">
        <f t="shared" si="13"/>
        <v>0</v>
      </c>
      <c r="G27" s="101"/>
      <c r="H27" s="13">
        <f>'U14 Boys Entries'!$N3</f>
        <v>0</v>
      </c>
      <c r="I27" s="11">
        <f>'U14 Boys Entries'!N14</f>
        <v>0</v>
      </c>
      <c r="J27" s="7">
        <f>'U14 Boys Entries'!$N4</f>
        <v>0</v>
      </c>
      <c r="K27" s="45"/>
      <c r="L27" s="7" t="str">
        <f t="shared" si="14"/>
        <v xml:space="preserve"> </v>
      </c>
      <c r="M27" s="8">
        <f t="shared" si="15"/>
        <v>0</v>
      </c>
      <c r="N27" s="101"/>
      <c r="O27" s="170">
        <f>'U14 Boys Entries'!$N3</f>
        <v>0</v>
      </c>
      <c r="P27" s="171">
        <f>'U14 Boys Entries'!N15</f>
        <v>0</v>
      </c>
      <c r="Q27" s="172">
        <f>'U14 Boys Entries'!$N4</f>
        <v>0</v>
      </c>
      <c r="R27" s="173"/>
      <c r="S27" s="172" t="str">
        <f t="shared" si="16"/>
        <v xml:space="preserve"> </v>
      </c>
      <c r="T27" s="174">
        <f t="shared" si="17"/>
        <v>0</v>
      </c>
    </row>
    <row r="28" spans="1:20" ht="10" customHeight="1" thickBot="1" x14ac:dyDescent="0.3">
      <c r="A28" s="14">
        <f>'U14 Boys Entries'!$Q3</f>
        <v>0</v>
      </c>
      <c r="B28" s="12">
        <f>'U14 Boys Entries'!Q13</f>
        <v>0</v>
      </c>
      <c r="C28" s="9">
        <f>'U14 Boys Entries'!$Q4</f>
        <v>0</v>
      </c>
      <c r="D28" s="49"/>
      <c r="E28" s="9" t="str">
        <f t="shared" si="12"/>
        <v/>
      </c>
      <c r="F28" s="10">
        <f t="shared" si="13"/>
        <v>0</v>
      </c>
      <c r="G28" s="101"/>
      <c r="H28" s="14">
        <f>'U14 Boys Entries'!$Q3</f>
        <v>0</v>
      </c>
      <c r="I28" s="12">
        <f>'U14 Boys Entries'!Q14</f>
        <v>0</v>
      </c>
      <c r="J28" s="9">
        <f>'U14 Boys Entries'!$Q4</f>
        <v>0</v>
      </c>
      <c r="K28" s="46"/>
      <c r="L28" s="9" t="str">
        <f t="shared" si="14"/>
        <v xml:space="preserve"> </v>
      </c>
      <c r="M28" s="10">
        <f t="shared" si="15"/>
        <v>0</v>
      </c>
      <c r="N28" s="101"/>
      <c r="O28" s="175">
        <f>'U14 Boys Entries'!$Q3</f>
        <v>0</v>
      </c>
      <c r="P28" s="176">
        <f>'U14 Boys Entries'!Q15</f>
        <v>0</v>
      </c>
      <c r="Q28" s="177">
        <f>'U14 Boys Entries'!$Q4</f>
        <v>0</v>
      </c>
      <c r="R28" s="178"/>
      <c r="S28" s="177" t="str">
        <f t="shared" si="16"/>
        <v xml:space="preserve"> </v>
      </c>
      <c r="T28" s="179">
        <f t="shared" si="17"/>
        <v>0</v>
      </c>
    </row>
    <row r="29" spans="1:20" ht="10" customHeight="1" thickBot="1" x14ac:dyDescent="0.3">
      <c r="A29" s="100"/>
      <c r="B29" s="100"/>
      <c r="C29" s="100"/>
      <c r="D29" s="100"/>
      <c r="E29" s="100"/>
      <c r="F29" s="100"/>
      <c r="G29" s="100"/>
      <c r="H29" s="100"/>
      <c r="I29" s="100"/>
      <c r="J29" s="100"/>
      <c r="K29" s="100"/>
      <c r="L29" s="100"/>
      <c r="M29" s="100"/>
      <c r="N29" s="100"/>
      <c r="O29" s="100"/>
      <c r="P29" s="100"/>
      <c r="Q29" s="100"/>
      <c r="R29" s="100"/>
      <c r="S29" s="100"/>
      <c r="T29" s="100"/>
    </row>
    <row r="30" spans="1:20" ht="10" customHeight="1" thickBot="1" x14ac:dyDescent="0.3">
      <c r="A30" s="114" t="s">
        <v>10</v>
      </c>
      <c r="B30" s="115"/>
      <c r="C30" s="111" t="s">
        <v>16</v>
      </c>
      <c r="D30" s="111"/>
      <c r="E30" s="112">
        <v>1.75</v>
      </c>
      <c r="F30" s="113"/>
      <c r="G30" s="99"/>
      <c r="H30" s="114" t="s">
        <v>9</v>
      </c>
      <c r="I30" s="115"/>
      <c r="J30" s="111" t="s">
        <v>16</v>
      </c>
      <c r="K30" s="111"/>
      <c r="L30" s="112">
        <v>3.1</v>
      </c>
      <c r="M30" s="113"/>
      <c r="N30" s="99"/>
      <c r="O30" s="106" t="s">
        <v>14</v>
      </c>
      <c r="P30" s="107"/>
      <c r="Q30" s="108" t="s">
        <v>16</v>
      </c>
      <c r="R30" s="108"/>
      <c r="S30" s="109">
        <v>14.06</v>
      </c>
      <c r="T30" s="110"/>
    </row>
    <row r="31" spans="1:20" ht="10" customHeight="1" thickBot="1" x14ac:dyDescent="0.3">
      <c r="A31" s="26" t="s">
        <v>4</v>
      </c>
      <c r="B31" s="27" t="s">
        <v>2</v>
      </c>
      <c r="C31" s="23" t="s">
        <v>64</v>
      </c>
      <c r="D31" s="25" t="s">
        <v>22</v>
      </c>
      <c r="E31" s="25" t="s">
        <v>20</v>
      </c>
      <c r="F31" s="28" t="s">
        <v>17</v>
      </c>
      <c r="G31" s="99"/>
      <c r="H31" s="26" t="s">
        <v>4</v>
      </c>
      <c r="I31" s="27" t="s">
        <v>2</v>
      </c>
      <c r="J31" s="23" t="s">
        <v>64</v>
      </c>
      <c r="K31" s="25" t="s">
        <v>22</v>
      </c>
      <c r="L31" s="25" t="s">
        <v>20</v>
      </c>
      <c r="M31" s="28" t="s">
        <v>17</v>
      </c>
      <c r="N31" s="99"/>
      <c r="O31" s="26" t="s">
        <v>4</v>
      </c>
      <c r="P31" s="27" t="s">
        <v>2</v>
      </c>
      <c r="Q31" s="23" t="s">
        <v>64</v>
      </c>
      <c r="R31" s="25" t="s">
        <v>21</v>
      </c>
      <c r="S31" s="25" t="s">
        <v>20</v>
      </c>
      <c r="T31" s="28" t="s">
        <v>17</v>
      </c>
    </row>
    <row r="32" spans="1:20" ht="10" customHeight="1" x14ac:dyDescent="0.25">
      <c r="A32" s="18">
        <f>'U14 Boys Entries'!$B3</f>
        <v>0</v>
      </c>
      <c r="B32" s="19">
        <f>'U14 Boys Entries'!B16</f>
        <v>0</v>
      </c>
      <c r="C32" s="15">
        <f>'U14 Boys Entries'!$B4</f>
        <v>0</v>
      </c>
      <c r="D32" s="44"/>
      <c r="E32" s="15" t="str">
        <f>IF($D32&gt;=$E$30,IF($D32&gt;0,"YES","" )," ")</f>
        <v xml:space="preserve"> </v>
      </c>
      <c r="F32" s="20">
        <f>IF($D32&gt;0,6-RANK($D32,D$32:D$37,0),0)</f>
        <v>0</v>
      </c>
      <c r="G32" s="101"/>
      <c r="H32" s="18">
        <f>'U14 Boys Entries'!$B3</f>
        <v>0</v>
      </c>
      <c r="I32" s="19">
        <f>'U14 Boys Entries'!B17</f>
        <v>0</v>
      </c>
      <c r="J32" s="15">
        <f>'U14 Boys Entries'!$B4</f>
        <v>0</v>
      </c>
      <c r="K32" s="44"/>
      <c r="L32" s="15" t="str">
        <f>IF($K32&gt;=$L$30,IF($K32&gt;0,"YES","" )," ")</f>
        <v xml:space="preserve"> </v>
      </c>
      <c r="M32" s="20">
        <f>IF($K32&gt;0,6-RANK($K32,K$32:K$37,0),0)</f>
        <v>0</v>
      </c>
      <c r="N32" s="101"/>
      <c r="O32" s="18">
        <f>'U14 Boys Entries'!$B3</f>
        <v>0</v>
      </c>
      <c r="P32" s="19">
        <f>'U14 Boys Entries'!B18</f>
        <v>0</v>
      </c>
      <c r="Q32" s="15">
        <f>'U14 Boys Entries'!$B4</f>
        <v>0</v>
      </c>
      <c r="R32" s="44"/>
      <c r="S32" s="15" t="str">
        <f>IF($R32&gt;=$S$30,IF($R32&gt;0,"YES","" )," ")</f>
        <v xml:space="preserve"> </v>
      </c>
      <c r="T32" s="20">
        <f>IF($R32&gt;0,6-RANK($R32,R$32:R$37,0),0)</f>
        <v>0</v>
      </c>
    </row>
    <row r="33" spans="1:20" ht="10" customHeight="1" x14ac:dyDescent="0.25">
      <c r="A33" s="13">
        <f>'U14 Boys Entries'!$E3</f>
        <v>0</v>
      </c>
      <c r="B33" s="11">
        <f>'U14 Boys Entries'!E16</f>
        <v>0</v>
      </c>
      <c r="C33" s="7">
        <f>'U14 Boys Entries'!$E4</f>
        <v>0</v>
      </c>
      <c r="D33" s="45"/>
      <c r="E33" s="7" t="str">
        <f t="shared" ref="E33:E37" si="18">IF($D33&gt;=$E$30,IF($D33&gt;0,"YES","" )," ")</f>
        <v xml:space="preserve"> </v>
      </c>
      <c r="F33" s="8">
        <f t="shared" ref="F33:F37" si="19">IF($D33&gt;0,6-RANK($D33,D$32:D$37,0),0)</f>
        <v>0</v>
      </c>
      <c r="G33" s="101"/>
      <c r="H33" s="13">
        <f>'U14 Boys Entries'!$E3</f>
        <v>0</v>
      </c>
      <c r="I33" s="11">
        <f>'U14 Boys Entries'!E17</f>
        <v>0</v>
      </c>
      <c r="J33" s="7">
        <f>'U14 Boys Entries'!$E4</f>
        <v>0</v>
      </c>
      <c r="K33" s="45"/>
      <c r="L33" s="7" t="str">
        <f t="shared" ref="L33:L37" si="20">IF($K33&gt;=$L$30,IF($K33&gt;0,"YES","" )," ")</f>
        <v xml:space="preserve"> </v>
      </c>
      <c r="M33" s="8">
        <f t="shared" ref="M33:M37" si="21">IF($K33&gt;0,6-RANK($K33,K$32:K$37,0),0)</f>
        <v>0</v>
      </c>
      <c r="N33" s="101"/>
      <c r="O33" s="13">
        <f>'U14 Boys Entries'!$E3</f>
        <v>0</v>
      </c>
      <c r="P33" s="11">
        <f>'U14 Boys Entries'!E18</f>
        <v>0</v>
      </c>
      <c r="Q33" s="7">
        <f>'U14 Boys Entries'!$E4</f>
        <v>0</v>
      </c>
      <c r="R33" s="45"/>
      <c r="S33" s="7" t="str">
        <f t="shared" ref="S33:S37" si="22">IF($R33&gt;=$S$30,IF($R33&gt;0,"YES","" )," ")</f>
        <v xml:space="preserve"> </v>
      </c>
      <c r="T33" s="8">
        <f t="shared" ref="T33:T37" si="23">IF($R33&gt;0,6-RANK($R33,R$32:R$37,0),0)</f>
        <v>0</v>
      </c>
    </row>
    <row r="34" spans="1:20" ht="10" customHeight="1" x14ac:dyDescent="0.25">
      <c r="A34" s="13">
        <f>'U14 Boys Entries'!$H3</f>
        <v>0</v>
      </c>
      <c r="B34" s="11">
        <f>'U14 Boys Entries'!H16</f>
        <v>0</v>
      </c>
      <c r="C34" s="7">
        <f>'U14 Boys Entries'!$H4</f>
        <v>0</v>
      </c>
      <c r="D34" s="45"/>
      <c r="E34" s="7" t="str">
        <f t="shared" si="18"/>
        <v xml:space="preserve"> </v>
      </c>
      <c r="F34" s="8">
        <f t="shared" si="19"/>
        <v>0</v>
      </c>
      <c r="G34" s="101"/>
      <c r="H34" s="13">
        <f>'U14 Boys Entries'!$H3</f>
        <v>0</v>
      </c>
      <c r="I34" s="11">
        <f>'U14 Boys Entries'!H17</f>
        <v>0</v>
      </c>
      <c r="J34" s="7">
        <f>'U14 Boys Entries'!$H4</f>
        <v>0</v>
      </c>
      <c r="K34" s="45"/>
      <c r="L34" s="7" t="str">
        <f t="shared" si="20"/>
        <v xml:space="preserve"> </v>
      </c>
      <c r="M34" s="8">
        <f t="shared" si="21"/>
        <v>0</v>
      </c>
      <c r="N34" s="101"/>
      <c r="O34" s="13">
        <f>'U14 Boys Entries'!$H3</f>
        <v>0</v>
      </c>
      <c r="P34" s="11">
        <f>'U14 Boys Entries'!H18</f>
        <v>0</v>
      </c>
      <c r="Q34" s="7">
        <f>'U14 Boys Entries'!$H4</f>
        <v>0</v>
      </c>
      <c r="R34" s="45"/>
      <c r="S34" s="7" t="str">
        <f t="shared" si="22"/>
        <v xml:space="preserve"> </v>
      </c>
      <c r="T34" s="8">
        <f t="shared" si="23"/>
        <v>0</v>
      </c>
    </row>
    <row r="35" spans="1:20" ht="10" customHeight="1" x14ac:dyDescent="0.25">
      <c r="A35" s="13">
        <f>'U14 Boys Entries'!$K3</f>
        <v>0</v>
      </c>
      <c r="B35" s="11">
        <f>'U14 Boys Entries'!K16</f>
        <v>0</v>
      </c>
      <c r="C35" s="7">
        <f>'U14 Boys Entries'!$K4</f>
        <v>0</v>
      </c>
      <c r="D35" s="45"/>
      <c r="E35" s="7" t="str">
        <f t="shared" si="18"/>
        <v xml:space="preserve"> </v>
      </c>
      <c r="F35" s="8">
        <f t="shared" si="19"/>
        <v>0</v>
      </c>
      <c r="G35" s="101"/>
      <c r="H35" s="13">
        <f>'U14 Boys Entries'!$K3</f>
        <v>0</v>
      </c>
      <c r="I35" s="11">
        <f>'U14 Boys Entries'!K17</f>
        <v>0</v>
      </c>
      <c r="J35" s="7">
        <f>'U14 Boys Entries'!$K4</f>
        <v>0</v>
      </c>
      <c r="K35" s="45"/>
      <c r="L35" s="7" t="str">
        <f t="shared" si="20"/>
        <v xml:space="preserve"> </v>
      </c>
      <c r="M35" s="8">
        <f t="shared" si="21"/>
        <v>0</v>
      </c>
      <c r="N35" s="101"/>
      <c r="O35" s="13">
        <f>'U14 Boys Entries'!$K3</f>
        <v>0</v>
      </c>
      <c r="P35" s="11">
        <f>'U14 Boys Entries'!K18</f>
        <v>0</v>
      </c>
      <c r="Q35" s="7">
        <f>'U14 Boys Entries'!$K4</f>
        <v>0</v>
      </c>
      <c r="R35" s="45"/>
      <c r="S35" s="7" t="str">
        <f t="shared" si="22"/>
        <v xml:space="preserve"> </v>
      </c>
      <c r="T35" s="8">
        <f t="shared" si="23"/>
        <v>0</v>
      </c>
    </row>
    <row r="36" spans="1:20" ht="10" customHeight="1" x14ac:dyDescent="0.25">
      <c r="A36" s="13">
        <f>'U14 Boys Entries'!$N3</f>
        <v>0</v>
      </c>
      <c r="B36" s="11">
        <f>'U14 Boys Entries'!N16</f>
        <v>0</v>
      </c>
      <c r="C36" s="7">
        <f>'U14 Boys Entries'!$N4</f>
        <v>0</v>
      </c>
      <c r="D36" s="45"/>
      <c r="E36" s="7" t="str">
        <f t="shared" si="18"/>
        <v xml:space="preserve"> </v>
      </c>
      <c r="F36" s="8">
        <f t="shared" si="19"/>
        <v>0</v>
      </c>
      <c r="G36" s="101"/>
      <c r="H36" s="13">
        <f>'U14 Boys Entries'!$N3</f>
        <v>0</v>
      </c>
      <c r="I36" s="11">
        <f>'U14 Boys Entries'!N17</f>
        <v>0</v>
      </c>
      <c r="J36" s="7">
        <f>'U14 Boys Entries'!$N4</f>
        <v>0</v>
      </c>
      <c r="K36" s="45"/>
      <c r="L36" s="7" t="str">
        <f t="shared" si="20"/>
        <v xml:space="preserve"> </v>
      </c>
      <c r="M36" s="8">
        <f t="shared" si="21"/>
        <v>0</v>
      </c>
      <c r="N36" s="101"/>
      <c r="O36" s="13">
        <f>'U14 Boys Entries'!$N3</f>
        <v>0</v>
      </c>
      <c r="P36" s="11">
        <f>'U14 Boys Entries'!N18</f>
        <v>0</v>
      </c>
      <c r="Q36" s="7">
        <f>'U14 Boys Entries'!$N4</f>
        <v>0</v>
      </c>
      <c r="R36" s="45"/>
      <c r="S36" s="7" t="str">
        <f t="shared" si="22"/>
        <v xml:space="preserve"> </v>
      </c>
      <c r="T36" s="8">
        <f t="shared" si="23"/>
        <v>0</v>
      </c>
    </row>
    <row r="37" spans="1:20" ht="10" customHeight="1" thickBot="1" x14ac:dyDescent="0.3">
      <c r="A37" s="14">
        <f>'U14 Boys Entries'!$Q3</f>
        <v>0</v>
      </c>
      <c r="B37" s="12">
        <f>'U14 Boys Entries'!Q16</f>
        <v>0</v>
      </c>
      <c r="C37" s="9">
        <f>'U14 Boys Entries'!$Q4</f>
        <v>0</v>
      </c>
      <c r="D37" s="46"/>
      <c r="E37" s="9" t="str">
        <f t="shared" si="18"/>
        <v xml:space="preserve"> </v>
      </c>
      <c r="F37" s="10">
        <f t="shared" si="19"/>
        <v>0</v>
      </c>
      <c r="G37" s="101"/>
      <c r="H37" s="14">
        <f>'U14 Boys Entries'!$Q3</f>
        <v>0</v>
      </c>
      <c r="I37" s="12">
        <f>'U14 Boys Entries'!Q17</f>
        <v>0</v>
      </c>
      <c r="J37" s="9">
        <f>'U14 Boys Entries'!$Q4</f>
        <v>0</v>
      </c>
      <c r="K37" s="46"/>
      <c r="L37" s="9" t="str">
        <f t="shared" si="20"/>
        <v xml:space="preserve"> </v>
      </c>
      <c r="M37" s="10">
        <f t="shared" si="21"/>
        <v>0</v>
      </c>
      <c r="N37" s="101"/>
      <c r="O37" s="14">
        <f>'U14 Boys Entries'!$Q3</f>
        <v>0</v>
      </c>
      <c r="P37" s="12">
        <f>'U14 Boys Entries'!Q18</f>
        <v>0</v>
      </c>
      <c r="Q37" s="9">
        <f>'U14 Boys Entries'!$Q4</f>
        <v>0</v>
      </c>
      <c r="R37" s="46"/>
      <c r="S37" s="9" t="str">
        <f t="shared" si="22"/>
        <v xml:space="preserve"> </v>
      </c>
      <c r="T37" s="10">
        <f t="shared" si="23"/>
        <v>0</v>
      </c>
    </row>
    <row r="38" spans="1:20" ht="10" customHeight="1" thickBot="1" x14ac:dyDescent="0.3">
      <c r="A38" s="100"/>
      <c r="B38" s="100"/>
      <c r="C38" s="100"/>
      <c r="D38" s="100"/>
      <c r="E38" s="100"/>
      <c r="F38" s="100"/>
      <c r="G38" s="100"/>
      <c r="H38" s="100"/>
      <c r="I38" s="100"/>
      <c r="J38" s="100"/>
      <c r="K38" s="100"/>
      <c r="L38" s="100"/>
      <c r="M38" s="100"/>
      <c r="N38" s="100"/>
      <c r="O38" s="100"/>
      <c r="P38" s="100"/>
      <c r="Q38" s="100"/>
      <c r="R38" s="100"/>
      <c r="S38" s="100"/>
      <c r="T38" s="100"/>
    </row>
    <row r="39" spans="1:20" ht="10" customHeight="1" thickBot="1" x14ac:dyDescent="0.3">
      <c r="A39" s="106" t="s">
        <v>13</v>
      </c>
      <c r="B39" s="107"/>
      <c r="C39" s="108" t="s">
        <v>16</v>
      </c>
      <c r="D39" s="108"/>
      <c r="E39" s="109">
        <v>44.61</v>
      </c>
      <c r="F39" s="110"/>
      <c r="G39" s="99"/>
      <c r="H39" s="106" t="s">
        <v>18</v>
      </c>
      <c r="I39" s="107"/>
      <c r="J39" s="108" t="s">
        <v>16</v>
      </c>
      <c r="K39" s="108"/>
      <c r="L39" s="109">
        <v>44.26</v>
      </c>
      <c r="M39" s="110"/>
      <c r="N39" s="99"/>
      <c r="O39" s="136" t="s">
        <v>19</v>
      </c>
      <c r="P39" s="137"/>
      <c r="Q39" s="137"/>
      <c r="R39" s="137"/>
      <c r="S39" s="137"/>
      <c r="T39" s="138"/>
    </row>
    <row r="40" spans="1:20" ht="10" customHeight="1" thickBot="1" x14ac:dyDescent="0.3">
      <c r="A40" s="26" t="s">
        <v>4</v>
      </c>
      <c r="B40" s="27" t="s">
        <v>2</v>
      </c>
      <c r="C40" s="23" t="s">
        <v>64</v>
      </c>
      <c r="D40" s="25" t="s">
        <v>21</v>
      </c>
      <c r="E40" s="23" t="s">
        <v>20</v>
      </c>
      <c r="F40" s="28" t="s">
        <v>17</v>
      </c>
      <c r="G40" s="99"/>
      <c r="H40" s="26" t="s">
        <v>4</v>
      </c>
      <c r="I40" s="27" t="s">
        <v>2</v>
      </c>
      <c r="J40" s="23" t="s">
        <v>64</v>
      </c>
      <c r="K40" s="25" t="s">
        <v>21</v>
      </c>
      <c r="L40" s="23" t="s">
        <v>20</v>
      </c>
      <c r="M40" s="28" t="s">
        <v>17</v>
      </c>
      <c r="N40" s="99"/>
      <c r="O40" s="130" t="s">
        <v>4</v>
      </c>
      <c r="P40" s="131"/>
      <c r="Q40" s="23" t="s">
        <v>64</v>
      </c>
      <c r="R40" s="118" t="s">
        <v>17</v>
      </c>
      <c r="S40" s="119"/>
      <c r="T40" s="120"/>
    </row>
    <row r="41" spans="1:20" ht="10" customHeight="1" x14ac:dyDescent="0.25">
      <c r="A41" s="18">
        <f>'U14 Boys Entries'!$B3</f>
        <v>0</v>
      </c>
      <c r="B41" s="19">
        <f>'U14 Boys Entries'!B19</f>
        <v>0</v>
      </c>
      <c r="C41" s="15">
        <f>'U14 Boys Entries'!$B4</f>
        <v>0</v>
      </c>
      <c r="D41" s="44"/>
      <c r="E41" s="15" t="str">
        <f>IF($D41&gt;=$E$39,IF($D41&gt;0,"YES","" )," ")</f>
        <v xml:space="preserve"> </v>
      </c>
      <c r="F41" s="20">
        <f>IF($D41&gt;0,6-RANK($D41,D$41:D$46,0),0)</f>
        <v>0</v>
      </c>
      <c r="G41" s="101"/>
      <c r="H41" s="18">
        <f>'U14 Boys Entries'!$B3</f>
        <v>0</v>
      </c>
      <c r="I41" s="19">
        <f>'U14 Boys Entries'!B20</f>
        <v>0</v>
      </c>
      <c r="J41" s="15">
        <f>'U14 Boys Entries'!$B4</f>
        <v>0</v>
      </c>
      <c r="K41" s="44"/>
      <c r="L41" s="15" t="str">
        <f>IF($K41&gt;=$L$39,IF($K41&gt;0,"YES","" )," ")</f>
        <v xml:space="preserve"> </v>
      </c>
      <c r="M41" s="20">
        <f>IF($K41&gt;0,6-RANK($K41,K$41:K$46,0),0)</f>
        <v>0</v>
      </c>
      <c r="N41" s="101"/>
      <c r="O41" s="132">
        <f>'U14 Boys Entries'!$B3</f>
        <v>0</v>
      </c>
      <c r="P41" s="133"/>
      <c r="Q41" s="15">
        <f>'U14 Boys Entries'!$B4</f>
        <v>0</v>
      </c>
      <c r="R41" s="121">
        <f t="shared" ref="R41:R46" si="24">SUM(F5,M5,T5,F14,M14,T14,F23,M23,T23,T32,M32,F32,F41,M41)</f>
        <v>0</v>
      </c>
      <c r="S41" s="122"/>
      <c r="T41" s="123"/>
    </row>
    <row r="42" spans="1:20" ht="10" customHeight="1" x14ac:dyDescent="0.25">
      <c r="A42" s="13">
        <f>'U14 Boys Entries'!$E3</f>
        <v>0</v>
      </c>
      <c r="B42" s="11">
        <f>'U14 Boys Entries'!E19</f>
        <v>0</v>
      </c>
      <c r="C42" s="7">
        <f>'U14 Boys Entries'!$E4</f>
        <v>0</v>
      </c>
      <c r="D42" s="45"/>
      <c r="E42" s="7" t="str">
        <f t="shared" ref="E42:E46" si="25">IF($D42&gt;=$E$39,IF($D42&gt;0,"YES","" )," ")</f>
        <v xml:space="preserve"> </v>
      </c>
      <c r="F42" s="8">
        <f t="shared" ref="F42:F46" si="26">IF($D42&gt;0,6-RANK($D42,D$41:D$46,0),0)</f>
        <v>0</v>
      </c>
      <c r="G42" s="101"/>
      <c r="H42" s="13">
        <f>'U14 Boys Entries'!$E3</f>
        <v>0</v>
      </c>
      <c r="I42" s="11">
        <f>'U14 Boys Entries'!E20</f>
        <v>0</v>
      </c>
      <c r="J42" s="7">
        <f>'U14 Boys Entries'!$E4</f>
        <v>0</v>
      </c>
      <c r="K42" s="45"/>
      <c r="L42" s="7" t="str">
        <f t="shared" ref="L42:L46" si="27">IF($K42&gt;=$L$39,IF($K42&gt;0,"YES","" )," ")</f>
        <v xml:space="preserve"> </v>
      </c>
      <c r="M42" s="8">
        <f t="shared" ref="M42:M46" si="28">IF($K42&gt;0,6-RANK($K42,K$41:K$46,0),0)</f>
        <v>0</v>
      </c>
      <c r="N42" s="101"/>
      <c r="O42" s="134">
        <f>'U14 Boys Entries'!$E3</f>
        <v>0</v>
      </c>
      <c r="P42" s="135"/>
      <c r="Q42" s="7">
        <f>'U14 Boys Entries'!$E4</f>
        <v>0</v>
      </c>
      <c r="R42" s="124">
        <f t="shared" si="24"/>
        <v>0</v>
      </c>
      <c r="S42" s="125"/>
      <c r="T42" s="126"/>
    </row>
    <row r="43" spans="1:20" ht="10" customHeight="1" x14ac:dyDescent="0.25">
      <c r="A43" s="13">
        <f>'U14 Boys Entries'!$H3</f>
        <v>0</v>
      </c>
      <c r="B43" s="11">
        <f>'U14 Boys Entries'!H19</f>
        <v>0</v>
      </c>
      <c r="C43" s="7">
        <f>'U14 Boys Entries'!$H4</f>
        <v>0</v>
      </c>
      <c r="D43" s="45"/>
      <c r="E43" s="7" t="str">
        <f t="shared" si="25"/>
        <v xml:space="preserve"> </v>
      </c>
      <c r="F43" s="8">
        <f t="shared" si="26"/>
        <v>0</v>
      </c>
      <c r="G43" s="101"/>
      <c r="H43" s="13">
        <f>'U14 Boys Entries'!$H3</f>
        <v>0</v>
      </c>
      <c r="I43" s="11">
        <f>'U14 Boys Entries'!H20</f>
        <v>0</v>
      </c>
      <c r="J43" s="7">
        <f>'U14 Boys Entries'!$H4</f>
        <v>0</v>
      </c>
      <c r="K43" s="45"/>
      <c r="L43" s="7" t="str">
        <f t="shared" si="27"/>
        <v xml:space="preserve"> </v>
      </c>
      <c r="M43" s="8">
        <f t="shared" si="28"/>
        <v>0</v>
      </c>
      <c r="N43" s="101"/>
      <c r="O43" s="134">
        <f>'U14 Boys Entries'!$H3</f>
        <v>0</v>
      </c>
      <c r="P43" s="135"/>
      <c r="Q43" s="7">
        <f>'U14 Boys Entries'!$H4</f>
        <v>0</v>
      </c>
      <c r="R43" s="124">
        <f t="shared" si="24"/>
        <v>0</v>
      </c>
      <c r="S43" s="125"/>
      <c r="T43" s="126"/>
    </row>
    <row r="44" spans="1:20" ht="10" customHeight="1" x14ac:dyDescent="0.25">
      <c r="A44" s="13">
        <f>'U14 Boys Entries'!$K3</f>
        <v>0</v>
      </c>
      <c r="B44" s="11">
        <f>'U14 Boys Entries'!K19</f>
        <v>0</v>
      </c>
      <c r="C44" s="7">
        <f>'U14 Boys Entries'!$K4</f>
        <v>0</v>
      </c>
      <c r="D44" s="45"/>
      <c r="E44" s="7" t="str">
        <f t="shared" si="25"/>
        <v xml:space="preserve"> </v>
      </c>
      <c r="F44" s="8">
        <f t="shared" si="26"/>
        <v>0</v>
      </c>
      <c r="G44" s="101"/>
      <c r="H44" s="13">
        <f>'U14 Boys Entries'!$K3</f>
        <v>0</v>
      </c>
      <c r="I44" s="11">
        <f>'U14 Boys Entries'!K20</f>
        <v>0</v>
      </c>
      <c r="J44" s="7">
        <f>'U14 Boys Entries'!$K4</f>
        <v>0</v>
      </c>
      <c r="K44" s="45"/>
      <c r="L44" s="7" t="str">
        <f t="shared" si="27"/>
        <v xml:space="preserve"> </v>
      </c>
      <c r="M44" s="8">
        <f t="shared" si="28"/>
        <v>0</v>
      </c>
      <c r="N44" s="101"/>
      <c r="O44" s="134">
        <f>'U14 Boys Entries'!$K3</f>
        <v>0</v>
      </c>
      <c r="P44" s="135"/>
      <c r="Q44" s="7">
        <f>'U14 Boys Entries'!$K4</f>
        <v>0</v>
      </c>
      <c r="R44" s="124">
        <f t="shared" si="24"/>
        <v>0</v>
      </c>
      <c r="S44" s="125"/>
      <c r="T44" s="126"/>
    </row>
    <row r="45" spans="1:20" ht="10" customHeight="1" x14ac:dyDescent="0.25">
      <c r="A45" s="13">
        <f>'U14 Boys Entries'!$N3</f>
        <v>0</v>
      </c>
      <c r="B45" s="11">
        <f>'U14 Boys Entries'!N19</f>
        <v>0</v>
      </c>
      <c r="C45" s="7">
        <f>'U14 Boys Entries'!$N4</f>
        <v>0</v>
      </c>
      <c r="D45" s="45"/>
      <c r="E45" s="7" t="str">
        <f t="shared" si="25"/>
        <v xml:space="preserve"> </v>
      </c>
      <c r="F45" s="8">
        <f t="shared" si="26"/>
        <v>0</v>
      </c>
      <c r="G45" s="101"/>
      <c r="H45" s="13">
        <f>'U14 Boys Entries'!$N3</f>
        <v>0</v>
      </c>
      <c r="I45" s="11">
        <f>'U14 Boys Entries'!N20</f>
        <v>0</v>
      </c>
      <c r="J45" s="7">
        <f>'U14 Boys Entries'!$N4</f>
        <v>0</v>
      </c>
      <c r="K45" s="45"/>
      <c r="L45" s="7" t="str">
        <f t="shared" si="27"/>
        <v xml:space="preserve"> </v>
      </c>
      <c r="M45" s="8">
        <f t="shared" si="28"/>
        <v>0</v>
      </c>
      <c r="N45" s="101"/>
      <c r="O45" s="134">
        <f>'U14 Boys Entries'!$N3</f>
        <v>0</v>
      </c>
      <c r="P45" s="135"/>
      <c r="Q45" s="7">
        <f>'U14 Boys Entries'!$N4</f>
        <v>0</v>
      </c>
      <c r="R45" s="124">
        <f t="shared" si="24"/>
        <v>0</v>
      </c>
      <c r="S45" s="125"/>
      <c r="T45" s="126"/>
    </row>
    <row r="46" spans="1:20" ht="10" customHeight="1" thickBot="1" x14ac:dyDescent="0.3">
      <c r="A46" s="14">
        <f>'U14 Boys Entries'!$Q3</f>
        <v>0</v>
      </c>
      <c r="B46" s="12">
        <f>'U14 Boys Entries'!Q19</f>
        <v>0</v>
      </c>
      <c r="C46" s="9">
        <f>'U14 Boys Entries'!$Q4</f>
        <v>0</v>
      </c>
      <c r="D46" s="46"/>
      <c r="E46" s="9" t="str">
        <f t="shared" si="25"/>
        <v xml:space="preserve"> </v>
      </c>
      <c r="F46" s="10">
        <f t="shared" si="26"/>
        <v>0</v>
      </c>
      <c r="G46" s="101"/>
      <c r="H46" s="14">
        <f>'U14 Boys Entries'!$Q3</f>
        <v>0</v>
      </c>
      <c r="I46" s="12">
        <f>'U14 Boys Entries'!Q20</f>
        <v>0</v>
      </c>
      <c r="J46" s="9">
        <f>'U14 Boys Entries'!$Q4</f>
        <v>0</v>
      </c>
      <c r="K46" s="46"/>
      <c r="L46" s="9" t="str">
        <f t="shared" si="27"/>
        <v xml:space="preserve"> </v>
      </c>
      <c r="M46" s="10">
        <f t="shared" si="28"/>
        <v>0</v>
      </c>
      <c r="N46" s="101"/>
      <c r="O46" s="116">
        <f>'U14 Boys Entries'!$Q3</f>
        <v>0</v>
      </c>
      <c r="P46" s="117"/>
      <c r="Q46" s="9">
        <f>'U14 Boys Entries'!$Q4</f>
        <v>0</v>
      </c>
      <c r="R46" s="127">
        <f t="shared" si="24"/>
        <v>0</v>
      </c>
      <c r="S46" s="128"/>
      <c r="T46" s="129"/>
    </row>
  </sheetData>
  <mergeCells count="75">
    <mergeCell ref="J39:K39"/>
    <mergeCell ref="L39:M39"/>
    <mergeCell ref="A11:T11"/>
    <mergeCell ref="A20:T20"/>
    <mergeCell ref="A29:T29"/>
    <mergeCell ref="A38:T38"/>
    <mergeCell ref="G39:G46"/>
    <mergeCell ref="L21:M21"/>
    <mergeCell ref="O21:P21"/>
    <mergeCell ref="Q21:R21"/>
    <mergeCell ref="S21:T21"/>
    <mergeCell ref="A30:B30"/>
    <mergeCell ref="Q30:R30"/>
    <mergeCell ref="H30:I30"/>
    <mergeCell ref="N39:N46"/>
    <mergeCell ref="O39:T39"/>
    <mergeCell ref="O46:P46"/>
    <mergeCell ref="R40:T40"/>
    <mergeCell ref="R41:T41"/>
    <mergeCell ref="R42:T42"/>
    <mergeCell ref="R43:T43"/>
    <mergeCell ref="R44:T44"/>
    <mergeCell ref="R45:T45"/>
    <mergeCell ref="R46:T46"/>
    <mergeCell ref="O40:P40"/>
    <mergeCell ref="O41:P41"/>
    <mergeCell ref="O42:P42"/>
    <mergeCell ref="O43:P43"/>
    <mergeCell ref="O44:P44"/>
    <mergeCell ref="O45:P45"/>
    <mergeCell ref="Q12:R12"/>
    <mergeCell ref="S12:T12"/>
    <mergeCell ref="H21:I21"/>
    <mergeCell ref="J21:K21"/>
    <mergeCell ref="J30:K30"/>
    <mergeCell ref="L30:M30"/>
    <mergeCell ref="J12:K12"/>
    <mergeCell ref="L12:M12"/>
    <mergeCell ref="O12:P12"/>
    <mergeCell ref="O30:P30"/>
    <mergeCell ref="N30:N37"/>
    <mergeCell ref="N21:N28"/>
    <mergeCell ref="N12:N19"/>
    <mergeCell ref="S30:T30"/>
    <mergeCell ref="A39:B39"/>
    <mergeCell ref="A12:B12"/>
    <mergeCell ref="C12:D12"/>
    <mergeCell ref="E12:F12"/>
    <mergeCell ref="H12:I12"/>
    <mergeCell ref="A21:B21"/>
    <mergeCell ref="C21:D21"/>
    <mergeCell ref="E21:F21"/>
    <mergeCell ref="H39:I39"/>
    <mergeCell ref="G21:G28"/>
    <mergeCell ref="G30:G37"/>
    <mergeCell ref="C39:D39"/>
    <mergeCell ref="E39:F39"/>
    <mergeCell ref="C30:D30"/>
    <mergeCell ref="G12:G19"/>
    <mergeCell ref="E30:F30"/>
    <mergeCell ref="O1:T1"/>
    <mergeCell ref="G1:N1"/>
    <mergeCell ref="A3:B3"/>
    <mergeCell ref="C3:D3"/>
    <mergeCell ref="E3:F3"/>
    <mergeCell ref="S3:T3"/>
    <mergeCell ref="G3:G10"/>
    <mergeCell ref="H3:I3"/>
    <mergeCell ref="J3:K3"/>
    <mergeCell ref="L3:M3"/>
    <mergeCell ref="O3:P3"/>
    <mergeCell ref="Q3:R3"/>
    <mergeCell ref="N3:N10"/>
    <mergeCell ref="A1:B1"/>
    <mergeCell ref="C1:F1"/>
  </mergeCells>
  <pageMargins left="0.7" right="0.7" top="0.75" bottom="0.75" header="0.3" footer="0.3"/>
  <pageSetup paperSize="9" scale="74"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pageSetUpPr fitToPage="1"/>
  </sheetPr>
  <dimension ref="A1:T46"/>
  <sheetViews>
    <sheetView tabSelected="1" topLeftCell="B7" workbookViewId="0">
      <selection activeCell="O21" sqref="O21:T28"/>
    </sheetView>
  </sheetViews>
  <sheetFormatPr defaultColWidth="9.1796875" defaultRowHeight="10.5" x14ac:dyDescent="0.25"/>
  <cols>
    <col min="1" max="2" width="15.7265625" style="1" customWidth="1"/>
    <col min="3" max="6" width="6.7265625" style="5" customWidth="1"/>
    <col min="7" max="7" width="1.7265625" style="6" customWidth="1"/>
    <col min="8" max="9" width="15.7265625" style="6" customWidth="1"/>
    <col min="10" max="13" width="6.7265625" style="6" customWidth="1"/>
    <col min="14" max="14" width="1.7265625" style="6" customWidth="1"/>
    <col min="15" max="16" width="15.7265625" style="6" customWidth="1"/>
    <col min="17" max="20" width="6.7265625" style="6" customWidth="1"/>
    <col min="21" max="16384" width="9.1796875" style="6"/>
  </cols>
  <sheetData>
    <row r="1" spans="1:20" ht="49.5" customHeight="1" thickBot="1" x14ac:dyDescent="0.3">
      <c r="A1" s="102"/>
      <c r="B1" s="103"/>
      <c r="C1" s="104"/>
      <c r="D1" s="105"/>
      <c r="E1" s="105"/>
      <c r="F1" s="105"/>
      <c r="G1" s="91"/>
      <c r="H1" s="91"/>
      <c r="I1" s="91"/>
      <c r="J1" s="91"/>
      <c r="K1" s="91"/>
      <c r="L1" s="91"/>
      <c r="M1" s="91"/>
      <c r="N1" s="91"/>
      <c r="O1" s="89" t="s">
        <v>27</v>
      </c>
      <c r="P1" s="89"/>
      <c r="Q1" s="89"/>
      <c r="R1" s="89"/>
      <c r="S1" s="89"/>
      <c r="T1" s="90"/>
    </row>
    <row r="2" spans="1:20" ht="5.25" customHeight="1" thickBot="1" x14ac:dyDescent="0.3">
      <c r="A2" s="34"/>
      <c r="B2" s="34"/>
      <c r="C2" s="34"/>
      <c r="D2" s="34"/>
      <c r="E2" s="34"/>
      <c r="F2" s="34"/>
      <c r="G2" s="33"/>
      <c r="H2" s="34"/>
      <c r="I2" s="34"/>
      <c r="J2" s="34"/>
      <c r="K2" s="34"/>
      <c r="L2" s="34"/>
      <c r="M2" s="34"/>
      <c r="N2" s="33"/>
      <c r="O2" s="34"/>
      <c r="P2" s="34"/>
      <c r="Q2" s="34"/>
      <c r="R2" s="34"/>
      <c r="S2" s="34"/>
      <c r="T2" s="34"/>
    </row>
    <row r="3" spans="1:20" ht="10" customHeight="1" thickBot="1" x14ac:dyDescent="0.3">
      <c r="A3" s="92" t="s">
        <v>0</v>
      </c>
      <c r="B3" s="93"/>
      <c r="C3" s="94" t="s">
        <v>16</v>
      </c>
      <c r="D3" s="94"/>
      <c r="E3" s="95">
        <v>12.4</v>
      </c>
      <c r="F3" s="96"/>
      <c r="G3" s="99"/>
      <c r="H3" s="92" t="s">
        <v>1</v>
      </c>
      <c r="I3" s="93"/>
      <c r="J3" s="94" t="s">
        <v>16</v>
      </c>
      <c r="K3" s="94"/>
      <c r="L3" s="95">
        <v>25.9</v>
      </c>
      <c r="M3" s="96"/>
      <c r="N3" s="99"/>
      <c r="O3" s="92" t="s">
        <v>25</v>
      </c>
      <c r="P3" s="93"/>
      <c r="Q3" s="94" t="s">
        <v>16</v>
      </c>
      <c r="R3" s="94"/>
      <c r="S3" s="97">
        <v>4.953703703703703E-4</v>
      </c>
      <c r="T3" s="98"/>
    </row>
    <row r="4" spans="1:20" ht="10" customHeight="1" thickBot="1" x14ac:dyDescent="0.3">
      <c r="A4" s="21" t="s">
        <v>4</v>
      </c>
      <c r="B4" s="22" t="s">
        <v>2</v>
      </c>
      <c r="C4" s="23" t="s">
        <v>64</v>
      </c>
      <c r="D4" s="23" t="s">
        <v>15</v>
      </c>
      <c r="E4" s="23" t="s">
        <v>20</v>
      </c>
      <c r="F4" s="24" t="s">
        <v>17</v>
      </c>
      <c r="G4" s="99"/>
      <c r="H4" s="21" t="s">
        <v>4</v>
      </c>
      <c r="I4" s="22" t="s">
        <v>2</v>
      </c>
      <c r="J4" s="23" t="s">
        <v>64</v>
      </c>
      <c r="K4" s="23" t="s">
        <v>15</v>
      </c>
      <c r="L4" s="23" t="s">
        <v>20</v>
      </c>
      <c r="M4" s="24" t="s">
        <v>17</v>
      </c>
      <c r="N4" s="99"/>
      <c r="O4" s="21" t="s">
        <v>4</v>
      </c>
      <c r="P4" s="22" t="s">
        <v>2</v>
      </c>
      <c r="Q4" s="23" t="s">
        <v>64</v>
      </c>
      <c r="R4" s="23" t="s">
        <v>15</v>
      </c>
      <c r="S4" s="23" t="s">
        <v>20</v>
      </c>
      <c r="T4" s="24" t="s">
        <v>17</v>
      </c>
    </row>
    <row r="5" spans="1:20" ht="10" customHeight="1" x14ac:dyDescent="0.25">
      <c r="A5" s="18">
        <f>'U14 Girls Entries'!$B3</f>
        <v>0</v>
      </c>
      <c r="B5" s="19">
        <f>'U14 Girls Entries'!B7</f>
        <v>0</v>
      </c>
      <c r="C5" s="15">
        <f>'U14 Girls Entries'!$B4</f>
        <v>0</v>
      </c>
      <c r="D5" s="44"/>
      <c r="E5" s="15" t="str">
        <f>IF($D5&lt;=$E$3,IF($D5&gt;0,"YES","" )," ")</f>
        <v/>
      </c>
      <c r="F5" s="20">
        <f>IF($D5&gt;0,6-RANK($D5,D$5:D$10,1),0)</f>
        <v>0</v>
      </c>
      <c r="G5" s="100"/>
      <c r="H5" s="18">
        <f>'U14 Girls Entries'!$B3</f>
        <v>0</v>
      </c>
      <c r="I5" s="19">
        <f>'U14 Girls Entries'!B8</f>
        <v>0</v>
      </c>
      <c r="J5" s="15">
        <f>'U14 Girls Entries'!$B4</f>
        <v>0</v>
      </c>
      <c r="K5" s="44"/>
      <c r="L5" s="15" t="str">
        <f>IF($K5&lt;=$L$3,IF($K5&gt;0,"YES","" )," ")</f>
        <v/>
      </c>
      <c r="M5" s="20">
        <f>IF($K5&gt;0,6-RANK($K5,K$5:K$10,1),0)</f>
        <v>0</v>
      </c>
      <c r="N5" s="101"/>
      <c r="O5" s="18">
        <f>'U14 Girls Entries'!$B3</f>
        <v>0</v>
      </c>
      <c r="P5" s="19">
        <f>'U14 Girls Entries'!B9</f>
        <v>0</v>
      </c>
      <c r="Q5" s="15">
        <f>'U14 Girls Entries'!$B4</f>
        <v>0</v>
      </c>
      <c r="R5" s="47"/>
      <c r="S5" s="15" t="str">
        <f>IF($R5&lt;=$S$3,IF($R5&gt;0,"YES","" )," ")</f>
        <v/>
      </c>
      <c r="T5" s="20">
        <f t="shared" ref="T5:T10" si="0">IF($R5&gt;0,6-RANK($R5,R$5:R$10,1),0)</f>
        <v>0</v>
      </c>
    </row>
    <row r="6" spans="1:20" ht="10" customHeight="1" x14ac:dyDescent="0.25">
      <c r="A6" s="13">
        <f>'U14 Girls Entries'!$E3</f>
        <v>0</v>
      </c>
      <c r="B6" s="11">
        <f>'U14 Girls Entries'!E7</f>
        <v>0</v>
      </c>
      <c r="C6" s="7">
        <f>'U14 Girls Entries'!$E4</f>
        <v>0</v>
      </c>
      <c r="D6" s="45"/>
      <c r="E6" s="7" t="str">
        <f t="shared" ref="E6:E10" si="1">IF($D6&lt;=$E$3,IF($D6&gt;0,"YES","" )," ")</f>
        <v/>
      </c>
      <c r="F6" s="8">
        <f t="shared" ref="F6:F10" si="2">IF($D6&gt;0,6-RANK($D6,D$5:D$10,1),0)</f>
        <v>0</v>
      </c>
      <c r="G6" s="100"/>
      <c r="H6" s="13">
        <f>'U14 Girls Entries'!$E3</f>
        <v>0</v>
      </c>
      <c r="I6" s="11">
        <f>'U14 Girls Entries'!E8</f>
        <v>0</v>
      </c>
      <c r="J6" s="7">
        <f>'U14 Girls Entries'!$E4</f>
        <v>0</v>
      </c>
      <c r="K6" s="45"/>
      <c r="L6" s="7" t="str">
        <f t="shared" ref="L6:L10" si="3">IF($K6&lt;=$L$3,IF($K6&gt;0,"YES","" )," ")</f>
        <v/>
      </c>
      <c r="M6" s="8">
        <f t="shared" ref="M6:M10" si="4">IF($K6&gt;0,6-RANK($K6,K$5:K$10,1),0)</f>
        <v>0</v>
      </c>
      <c r="N6" s="101"/>
      <c r="O6" s="13">
        <f>'U14 Girls Entries'!$E3</f>
        <v>0</v>
      </c>
      <c r="P6" s="11">
        <f>'U14 Girls Entries'!E9</f>
        <v>0</v>
      </c>
      <c r="Q6" s="7">
        <f>'U14 Girls Entries'!$E4</f>
        <v>0</v>
      </c>
      <c r="R6" s="48"/>
      <c r="S6" s="7" t="str">
        <f t="shared" ref="S6:S10" si="5">IF($R6&lt;=$S$3,IF($R6&gt;0,"YES","" )," ")</f>
        <v/>
      </c>
      <c r="T6" s="8">
        <f t="shared" si="0"/>
        <v>0</v>
      </c>
    </row>
    <row r="7" spans="1:20" ht="10" customHeight="1" x14ac:dyDescent="0.25">
      <c r="A7" s="13">
        <f>'U14 Girls Entries'!$H3</f>
        <v>0</v>
      </c>
      <c r="B7" s="11">
        <f>'U14 Girls Entries'!H7</f>
        <v>0</v>
      </c>
      <c r="C7" s="7">
        <f>'U14 Girls Entries'!$H4</f>
        <v>0</v>
      </c>
      <c r="D7" s="45"/>
      <c r="E7" s="7" t="str">
        <f t="shared" si="1"/>
        <v/>
      </c>
      <c r="F7" s="8">
        <f t="shared" si="2"/>
        <v>0</v>
      </c>
      <c r="G7" s="100"/>
      <c r="H7" s="13">
        <f>'U14 Girls Entries'!$H3</f>
        <v>0</v>
      </c>
      <c r="I7" s="11">
        <f>'U14 Girls Entries'!H8</f>
        <v>0</v>
      </c>
      <c r="J7" s="7">
        <f>'U14 Girls Entries'!$H4</f>
        <v>0</v>
      </c>
      <c r="K7" s="45"/>
      <c r="L7" s="7" t="str">
        <f t="shared" si="3"/>
        <v/>
      </c>
      <c r="M7" s="8">
        <f t="shared" si="4"/>
        <v>0</v>
      </c>
      <c r="N7" s="101"/>
      <c r="O7" s="13">
        <f>'U14 Girls Entries'!$H3</f>
        <v>0</v>
      </c>
      <c r="P7" s="11">
        <f>'U14 Girls Entries'!H9</f>
        <v>0</v>
      </c>
      <c r="Q7" s="7">
        <f>'U14 Girls Entries'!$H4</f>
        <v>0</v>
      </c>
      <c r="R7" s="48"/>
      <c r="S7" s="7" t="str">
        <f t="shared" si="5"/>
        <v/>
      </c>
      <c r="T7" s="8">
        <f t="shared" si="0"/>
        <v>0</v>
      </c>
    </row>
    <row r="8" spans="1:20" ht="10" customHeight="1" x14ac:dyDescent="0.25">
      <c r="A8" s="13">
        <f>'U14 Girls Entries'!$K3</f>
        <v>0</v>
      </c>
      <c r="B8" s="11">
        <f>'U14 Girls Entries'!K7</f>
        <v>0</v>
      </c>
      <c r="C8" s="7">
        <f>'U14 Girls Entries'!$K4</f>
        <v>0</v>
      </c>
      <c r="D8" s="45"/>
      <c r="E8" s="7" t="str">
        <f t="shared" si="1"/>
        <v/>
      </c>
      <c r="F8" s="8">
        <f t="shared" si="2"/>
        <v>0</v>
      </c>
      <c r="G8" s="100"/>
      <c r="H8" s="13">
        <f>'U14 Girls Entries'!$K3</f>
        <v>0</v>
      </c>
      <c r="I8" s="11">
        <f>'U14 Girls Entries'!K8</f>
        <v>0</v>
      </c>
      <c r="J8" s="7">
        <f>'U14 Girls Entries'!$K4</f>
        <v>0</v>
      </c>
      <c r="K8" s="45"/>
      <c r="L8" s="7" t="str">
        <f t="shared" si="3"/>
        <v/>
      </c>
      <c r="M8" s="8">
        <f t="shared" si="4"/>
        <v>0</v>
      </c>
      <c r="N8" s="101"/>
      <c r="O8" s="13">
        <f>'U14 Girls Entries'!$K3</f>
        <v>0</v>
      </c>
      <c r="P8" s="11">
        <f>'U14 Girls Entries'!K9</f>
        <v>0</v>
      </c>
      <c r="Q8" s="7">
        <f>'U14 Girls Entries'!$K4</f>
        <v>0</v>
      </c>
      <c r="R8" s="48"/>
      <c r="S8" s="7" t="str">
        <f t="shared" si="5"/>
        <v/>
      </c>
      <c r="T8" s="8">
        <f t="shared" si="0"/>
        <v>0</v>
      </c>
    </row>
    <row r="9" spans="1:20" ht="10" customHeight="1" x14ac:dyDescent="0.25">
      <c r="A9" s="13">
        <f>'U14 Girls Entries'!$N3</f>
        <v>0</v>
      </c>
      <c r="B9" s="11">
        <f>'U14 Girls Entries'!N7</f>
        <v>0</v>
      </c>
      <c r="C9" s="7">
        <f>'U14 Girls Entries'!$N4</f>
        <v>0</v>
      </c>
      <c r="D9" s="45"/>
      <c r="E9" s="7" t="str">
        <f t="shared" si="1"/>
        <v/>
      </c>
      <c r="F9" s="8">
        <f t="shared" si="2"/>
        <v>0</v>
      </c>
      <c r="G9" s="100"/>
      <c r="H9" s="13">
        <f>'U14 Girls Entries'!$N3</f>
        <v>0</v>
      </c>
      <c r="I9" s="11">
        <f>'U14 Girls Entries'!N8</f>
        <v>0</v>
      </c>
      <c r="J9" s="7">
        <f>'U14 Girls Entries'!$N4</f>
        <v>0</v>
      </c>
      <c r="K9" s="45"/>
      <c r="L9" s="7" t="str">
        <f t="shared" si="3"/>
        <v/>
      </c>
      <c r="M9" s="8">
        <f t="shared" si="4"/>
        <v>0</v>
      </c>
      <c r="N9" s="101"/>
      <c r="O9" s="13">
        <f>'U14 Girls Entries'!$N3</f>
        <v>0</v>
      </c>
      <c r="P9" s="11">
        <f>'U14 Girls Entries'!N9</f>
        <v>0</v>
      </c>
      <c r="Q9" s="7">
        <f>'U14 Girls Entries'!$N4</f>
        <v>0</v>
      </c>
      <c r="R9" s="48"/>
      <c r="S9" s="7" t="str">
        <f t="shared" si="5"/>
        <v/>
      </c>
      <c r="T9" s="8">
        <f t="shared" si="0"/>
        <v>0</v>
      </c>
    </row>
    <row r="10" spans="1:20" ht="10" customHeight="1" thickBot="1" x14ac:dyDescent="0.3">
      <c r="A10" s="14">
        <f>'U14 Girls Entries'!$Q3</f>
        <v>0</v>
      </c>
      <c r="B10" s="12">
        <f>'U14 Girls Entries'!Q7</f>
        <v>0</v>
      </c>
      <c r="C10" s="9">
        <f>'U14 Girls Entries'!$Q4</f>
        <v>0</v>
      </c>
      <c r="D10" s="46"/>
      <c r="E10" s="9" t="str">
        <f t="shared" si="1"/>
        <v/>
      </c>
      <c r="F10" s="10">
        <f t="shared" si="2"/>
        <v>0</v>
      </c>
      <c r="G10" s="100"/>
      <c r="H10" s="14">
        <f>'U14 Girls Entries'!$Q3</f>
        <v>0</v>
      </c>
      <c r="I10" s="12">
        <f>'U14 Girls Entries'!Q8</f>
        <v>0</v>
      </c>
      <c r="J10" s="9">
        <f>'U14 Girls Entries'!$Q4</f>
        <v>0</v>
      </c>
      <c r="K10" s="46"/>
      <c r="L10" s="9" t="str">
        <f t="shared" si="3"/>
        <v/>
      </c>
      <c r="M10" s="10">
        <f t="shared" si="4"/>
        <v>0</v>
      </c>
      <c r="N10" s="101"/>
      <c r="O10" s="14">
        <f>'U14 Girls Entries'!$Q3</f>
        <v>0</v>
      </c>
      <c r="P10" s="12">
        <f>'U14 Girls Entries'!Q9</f>
        <v>0</v>
      </c>
      <c r="Q10" s="9">
        <f>'U14 Girls Entries'!$Q4</f>
        <v>0</v>
      </c>
      <c r="R10" s="49"/>
      <c r="S10" s="9" t="str">
        <f t="shared" si="5"/>
        <v/>
      </c>
      <c r="T10" s="10">
        <f t="shared" si="0"/>
        <v>0</v>
      </c>
    </row>
    <row r="11" spans="1:20" ht="10" customHeight="1" thickBot="1" x14ac:dyDescent="0.3">
      <c r="A11" s="100"/>
      <c r="B11" s="100"/>
      <c r="C11" s="100"/>
      <c r="D11" s="100"/>
      <c r="E11" s="100"/>
      <c r="F11" s="100"/>
      <c r="G11" s="100"/>
      <c r="H11" s="100"/>
      <c r="I11" s="100"/>
      <c r="J11" s="100"/>
      <c r="K11" s="100"/>
      <c r="L11" s="100"/>
      <c r="M11" s="100"/>
      <c r="N11" s="100"/>
      <c r="O11" s="100"/>
      <c r="P11" s="100"/>
      <c r="Q11" s="100"/>
      <c r="R11" s="100"/>
      <c r="S11" s="100"/>
      <c r="T11" s="100"/>
    </row>
    <row r="12" spans="1:20" ht="10" customHeight="1" thickBot="1" x14ac:dyDescent="0.3">
      <c r="A12" s="92" t="s">
        <v>5</v>
      </c>
      <c r="B12" s="93"/>
      <c r="C12" s="94" t="s">
        <v>16</v>
      </c>
      <c r="D12" s="94"/>
      <c r="E12" s="97">
        <v>1.6354166666666667E-3</v>
      </c>
      <c r="F12" s="98"/>
      <c r="G12" s="99"/>
      <c r="H12" s="92" t="s">
        <v>6</v>
      </c>
      <c r="I12" s="93"/>
      <c r="J12" s="94" t="s">
        <v>16</v>
      </c>
      <c r="K12" s="94"/>
      <c r="L12" s="97">
        <v>3.4375E-3</v>
      </c>
      <c r="M12" s="98"/>
      <c r="N12" s="99"/>
      <c r="O12" s="92" t="s">
        <v>7</v>
      </c>
      <c r="P12" s="93"/>
      <c r="Q12" s="94" t="s">
        <v>16</v>
      </c>
      <c r="R12" s="94"/>
      <c r="S12" s="95">
        <v>11.3</v>
      </c>
      <c r="T12" s="96"/>
    </row>
    <row r="13" spans="1:20" ht="10" customHeight="1" thickBot="1" x14ac:dyDescent="0.3">
      <c r="A13" s="26" t="s">
        <v>4</v>
      </c>
      <c r="B13" s="27" t="s">
        <v>2</v>
      </c>
      <c r="C13" s="23" t="s">
        <v>64</v>
      </c>
      <c r="D13" s="25" t="s">
        <v>15</v>
      </c>
      <c r="E13" s="25" t="s">
        <v>20</v>
      </c>
      <c r="F13" s="28" t="s">
        <v>17</v>
      </c>
      <c r="G13" s="99"/>
      <c r="H13" s="26" t="s">
        <v>4</v>
      </c>
      <c r="I13" s="27" t="s">
        <v>2</v>
      </c>
      <c r="J13" s="23" t="s">
        <v>64</v>
      </c>
      <c r="K13" s="25" t="s">
        <v>15</v>
      </c>
      <c r="L13" s="25" t="s">
        <v>20</v>
      </c>
      <c r="M13" s="28" t="s">
        <v>17</v>
      </c>
      <c r="N13" s="99"/>
      <c r="O13" s="26" t="s">
        <v>4</v>
      </c>
      <c r="P13" s="27" t="s">
        <v>2</v>
      </c>
      <c r="Q13" s="23" t="s">
        <v>64</v>
      </c>
      <c r="R13" s="25" t="s">
        <v>15</v>
      </c>
      <c r="S13" s="25" t="s">
        <v>20</v>
      </c>
      <c r="T13" s="28" t="s">
        <v>17</v>
      </c>
    </row>
    <row r="14" spans="1:20" ht="10" customHeight="1" x14ac:dyDescent="0.25">
      <c r="A14" s="18">
        <f>'U14 Girls Entries'!$B3</f>
        <v>0</v>
      </c>
      <c r="B14" s="19">
        <f>'U14 Girls Entries'!B10</f>
        <v>0</v>
      </c>
      <c r="C14" s="15">
        <f>'U14 Girls Entries'!$B4</f>
        <v>0</v>
      </c>
      <c r="D14" s="47"/>
      <c r="E14" s="15" t="str">
        <f>IF($D14&lt;=$E$12,IF($D14&gt;0,"YES","" )," ")</f>
        <v/>
      </c>
      <c r="F14" s="20">
        <f>IF($D14&gt;0,6-RANK($D14,D$14:D$19,1),0)</f>
        <v>0</v>
      </c>
      <c r="G14" s="101"/>
      <c r="H14" s="18">
        <f>'U14 Girls Entries'!$B3</f>
        <v>0</v>
      </c>
      <c r="I14" s="19">
        <f>'U14 Girls Entries'!B11</f>
        <v>0</v>
      </c>
      <c r="J14" s="15">
        <f>'U14 Girls Entries'!$B4</f>
        <v>0</v>
      </c>
      <c r="K14" s="47"/>
      <c r="L14" s="15" t="str">
        <f>IF($K14&lt;=$L$12,IF($K14&gt;0,"YES","" )," ")</f>
        <v/>
      </c>
      <c r="M14" s="20">
        <f>IF($K14&gt;0,6-RANK($K14,K$14:K$19,1),0)</f>
        <v>0</v>
      </c>
      <c r="N14" s="101"/>
      <c r="O14" s="18">
        <f>'U14 Girls Entries'!$B3</f>
        <v>0</v>
      </c>
      <c r="P14" s="19">
        <f>'U14 Girls Entries'!B12</f>
        <v>0</v>
      </c>
      <c r="Q14" s="15">
        <f>'U14 Girls Entries'!$B4</f>
        <v>0</v>
      </c>
      <c r="R14" s="44"/>
      <c r="S14" s="15" t="str">
        <f>IF($R14&lt;=$S$12,IF($R14&gt;0,"YES","" )," ")</f>
        <v/>
      </c>
      <c r="T14" s="20">
        <f>IF($R14&gt;0,6-RANK($R14,R$14:R$19,1),0)</f>
        <v>0</v>
      </c>
    </row>
    <row r="15" spans="1:20" ht="10" customHeight="1" x14ac:dyDescent="0.25">
      <c r="A15" s="13">
        <f>'U14 Girls Entries'!$E3</f>
        <v>0</v>
      </c>
      <c r="B15" s="11">
        <f>'U14 Girls Entries'!E10</f>
        <v>0</v>
      </c>
      <c r="C15" s="7">
        <f>'U14 Girls Entries'!$E4</f>
        <v>0</v>
      </c>
      <c r="D15" s="48"/>
      <c r="E15" s="7" t="str">
        <f t="shared" ref="E15:E19" si="6">IF($D15&lt;=$E$12,IF($D15&gt;0,"YES","" )," ")</f>
        <v/>
      </c>
      <c r="F15" s="8">
        <f t="shared" ref="F15:F19" si="7">IF($D15&gt;0,6-RANK($D15,D$14:D$19,1),0)</f>
        <v>0</v>
      </c>
      <c r="G15" s="101"/>
      <c r="H15" s="13">
        <f>'U14 Girls Entries'!$E3</f>
        <v>0</v>
      </c>
      <c r="I15" s="11">
        <f>'U14 Girls Entries'!E11</f>
        <v>0</v>
      </c>
      <c r="J15" s="7">
        <f>'U14 Girls Entries'!$E4</f>
        <v>0</v>
      </c>
      <c r="K15" s="48"/>
      <c r="L15" s="7" t="str">
        <f t="shared" ref="L15:L19" si="8">IF($K15&lt;=$L$12,IF($K15&gt;0,"YES","" )," ")</f>
        <v/>
      </c>
      <c r="M15" s="8">
        <f t="shared" ref="M15:M19" si="9">IF($K15&gt;0,6-RANK($K15,K$14:K$19,1),0)</f>
        <v>0</v>
      </c>
      <c r="N15" s="101"/>
      <c r="O15" s="13">
        <f>'U14 Girls Entries'!$E3</f>
        <v>0</v>
      </c>
      <c r="P15" s="11">
        <f>'U14 Girls Entries'!E12</f>
        <v>0</v>
      </c>
      <c r="Q15" s="7">
        <f>'U14 Girls Entries'!$E4</f>
        <v>0</v>
      </c>
      <c r="R15" s="45"/>
      <c r="S15" s="7" t="str">
        <f t="shared" ref="S15:S19" si="10">IF($R15&lt;=$S$12,IF($R15&gt;0,"YES","" )," ")</f>
        <v/>
      </c>
      <c r="T15" s="8">
        <f t="shared" ref="T15:T19" si="11">IF($R15&gt;0,6-RANK($R15,R$14:R$19,1),0)</f>
        <v>0</v>
      </c>
    </row>
    <row r="16" spans="1:20" ht="10" customHeight="1" x14ac:dyDescent="0.25">
      <c r="A16" s="13">
        <f>'U14 Girls Entries'!$H3</f>
        <v>0</v>
      </c>
      <c r="B16" s="11">
        <f>'U14 Girls Entries'!H10</f>
        <v>0</v>
      </c>
      <c r="C16" s="7">
        <f>'U14 Girls Entries'!$H4</f>
        <v>0</v>
      </c>
      <c r="D16" s="48"/>
      <c r="E16" s="7" t="str">
        <f t="shared" si="6"/>
        <v/>
      </c>
      <c r="F16" s="8">
        <f t="shared" si="7"/>
        <v>0</v>
      </c>
      <c r="G16" s="101"/>
      <c r="H16" s="13">
        <f>'U14 Girls Entries'!$H3</f>
        <v>0</v>
      </c>
      <c r="I16" s="11">
        <f>'U14 Girls Entries'!H11</f>
        <v>0</v>
      </c>
      <c r="J16" s="7">
        <f>'U14 Girls Entries'!$H4</f>
        <v>0</v>
      </c>
      <c r="K16" s="48"/>
      <c r="L16" s="7" t="str">
        <f t="shared" si="8"/>
        <v/>
      </c>
      <c r="M16" s="8">
        <f t="shared" si="9"/>
        <v>0</v>
      </c>
      <c r="N16" s="101"/>
      <c r="O16" s="13">
        <f>'U14 Girls Entries'!$H3</f>
        <v>0</v>
      </c>
      <c r="P16" s="11">
        <f>'U14 Girls Entries'!H12</f>
        <v>0</v>
      </c>
      <c r="Q16" s="7">
        <f>'U14 Girls Entries'!$H4</f>
        <v>0</v>
      </c>
      <c r="R16" s="45"/>
      <c r="S16" s="7" t="str">
        <f t="shared" si="10"/>
        <v/>
      </c>
      <c r="T16" s="8">
        <f t="shared" si="11"/>
        <v>0</v>
      </c>
    </row>
    <row r="17" spans="1:20" ht="10" customHeight="1" x14ac:dyDescent="0.25">
      <c r="A17" s="13">
        <f>'U14 Girls Entries'!$K3</f>
        <v>0</v>
      </c>
      <c r="B17" s="11">
        <f>'U14 Girls Entries'!K10</f>
        <v>0</v>
      </c>
      <c r="C17" s="7">
        <f>'U14 Girls Entries'!$K4</f>
        <v>0</v>
      </c>
      <c r="D17" s="48"/>
      <c r="E17" s="7" t="str">
        <f t="shared" si="6"/>
        <v/>
      </c>
      <c r="F17" s="8">
        <f t="shared" si="7"/>
        <v>0</v>
      </c>
      <c r="G17" s="101"/>
      <c r="H17" s="13">
        <f>'U14 Girls Entries'!$K3</f>
        <v>0</v>
      </c>
      <c r="I17" s="11">
        <f>'U14 Girls Entries'!K11</f>
        <v>0</v>
      </c>
      <c r="J17" s="7">
        <f>'U14 Girls Entries'!$K4</f>
        <v>0</v>
      </c>
      <c r="K17" s="48"/>
      <c r="L17" s="7" t="str">
        <f t="shared" si="8"/>
        <v/>
      </c>
      <c r="M17" s="8">
        <f t="shared" si="9"/>
        <v>0</v>
      </c>
      <c r="N17" s="101"/>
      <c r="O17" s="13">
        <f>'U14 Girls Entries'!$K3</f>
        <v>0</v>
      </c>
      <c r="P17" s="11">
        <f>'U14 Girls Entries'!K12</f>
        <v>0</v>
      </c>
      <c r="Q17" s="7">
        <f>'U14 Girls Entries'!$K4</f>
        <v>0</v>
      </c>
      <c r="R17" s="45"/>
      <c r="S17" s="7" t="str">
        <f t="shared" si="10"/>
        <v/>
      </c>
      <c r="T17" s="8">
        <f t="shared" si="11"/>
        <v>0</v>
      </c>
    </row>
    <row r="18" spans="1:20" ht="10" customHeight="1" x14ac:dyDescent="0.25">
      <c r="A18" s="13">
        <f>'U14 Girls Entries'!$N3</f>
        <v>0</v>
      </c>
      <c r="B18" s="11">
        <f>'U14 Girls Entries'!N10</f>
        <v>0</v>
      </c>
      <c r="C18" s="7">
        <f>'U14 Girls Entries'!$N4</f>
        <v>0</v>
      </c>
      <c r="D18" s="48"/>
      <c r="E18" s="7" t="str">
        <f t="shared" si="6"/>
        <v/>
      </c>
      <c r="F18" s="8">
        <f t="shared" si="7"/>
        <v>0</v>
      </c>
      <c r="G18" s="101"/>
      <c r="H18" s="13">
        <f>'U14 Girls Entries'!$N3</f>
        <v>0</v>
      </c>
      <c r="I18" s="11">
        <f>'U14 Girls Entries'!N11</f>
        <v>0</v>
      </c>
      <c r="J18" s="7">
        <f>'U14 Girls Entries'!$N4</f>
        <v>0</v>
      </c>
      <c r="K18" s="48"/>
      <c r="L18" s="7" t="str">
        <f t="shared" si="8"/>
        <v/>
      </c>
      <c r="M18" s="8">
        <f t="shared" si="9"/>
        <v>0</v>
      </c>
      <c r="N18" s="101"/>
      <c r="O18" s="13">
        <f>'U14 Girls Entries'!$N3</f>
        <v>0</v>
      </c>
      <c r="P18" s="11">
        <f>'U14 Girls Entries'!N12</f>
        <v>0</v>
      </c>
      <c r="Q18" s="7">
        <f>'U14 Girls Entries'!$N4</f>
        <v>0</v>
      </c>
      <c r="R18" s="45"/>
      <c r="S18" s="7" t="str">
        <f t="shared" si="10"/>
        <v/>
      </c>
      <c r="T18" s="8">
        <f t="shared" si="11"/>
        <v>0</v>
      </c>
    </row>
    <row r="19" spans="1:20" ht="10" customHeight="1" thickBot="1" x14ac:dyDescent="0.3">
      <c r="A19" s="14">
        <f>'U14 Girls Entries'!$Q3</f>
        <v>0</v>
      </c>
      <c r="B19" s="12">
        <f>'U14 Girls Entries'!Q10</f>
        <v>0</v>
      </c>
      <c r="C19" s="9">
        <f>'U14 Girls Entries'!$Q4</f>
        <v>0</v>
      </c>
      <c r="D19" s="49"/>
      <c r="E19" s="9" t="str">
        <f t="shared" si="6"/>
        <v/>
      </c>
      <c r="F19" s="10">
        <f t="shared" si="7"/>
        <v>0</v>
      </c>
      <c r="G19" s="101"/>
      <c r="H19" s="14">
        <f>'U14 Girls Entries'!$Q3</f>
        <v>0</v>
      </c>
      <c r="I19" s="12">
        <f>'U14 Girls Entries'!Q11</f>
        <v>0</v>
      </c>
      <c r="J19" s="9">
        <f>'U14 Girls Entries'!$Q4</f>
        <v>0</v>
      </c>
      <c r="K19" s="49"/>
      <c r="L19" s="9" t="str">
        <f t="shared" si="8"/>
        <v/>
      </c>
      <c r="M19" s="10">
        <f t="shared" si="9"/>
        <v>0</v>
      </c>
      <c r="N19" s="101"/>
      <c r="O19" s="14">
        <f>'U14 Girls Entries'!$Q3</f>
        <v>0</v>
      </c>
      <c r="P19" s="12">
        <f>'U14 Girls Entries'!Q12</f>
        <v>0</v>
      </c>
      <c r="Q19" s="9">
        <f>'U14 Girls Entries'!$Q4</f>
        <v>0</v>
      </c>
      <c r="R19" s="46"/>
      <c r="S19" s="9" t="str">
        <f t="shared" si="10"/>
        <v/>
      </c>
      <c r="T19" s="10">
        <f t="shared" si="11"/>
        <v>0</v>
      </c>
    </row>
    <row r="20" spans="1:20" ht="10" customHeight="1" thickBot="1" x14ac:dyDescent="0.3">
      <c r="A20" s="100"/>
      <c r="B20" s="100"/>
      <c r="C20" s="100"/>
      <c r="D20" s="100"/>
      <c r="E20" s="100"/>
      <c r="F20" s="100"/>
      <c r="G20" s="100"/>
      <c r="H20" s="100"/>
      <c r="I20" s="100"/>
      <c r="J20" s="100"/>
      <c r="K20" s="100"/>
      <c r="L20" s="100"/>
      <c r="M20" s="100"/>
      <c r="N20" s="100"/>
      <c r="O20" s="100"/>
      <c r="P20" s="100"/>
      <c r="Q20" s="100"/>
      <c r="R20" s="100"/>
      <c r="S20" s="100"/>
      <c r="T20" s="100"/>
    </row>
    <row r="21" spans="1:20" ht="10" customHeight="1" thickBot="1" x14ac:dyDescent="0.3">
      <c r="A21" s="92" t="s">
        <v>8</v>
      </c>
      <c r="B21" s="93"/>
      <c r="C21" s="94" t="s">
        <v>16</v>
      </c>
      <c r="D21" s="94"/>
      <c r="E21" s="97">
        <v>6.168981481481481E-4</v>
      </c>
      <c r="F21" s="98"/>
      <c r="G21" s="99"/>
      <c r="H21" s="114" t="s">
        <v>11</v>
      </c>
      <c r="I21" s="115"/>
      <c r="J21" s="111" t="s">
        <v>16</v>
      </c>
      <c r="K21" s="111"/>
      <c r="L21" s="112">
        <v>5.42</v>
      </c>
      <c r="M21" s="113"/>
      <c r="N21" s="99"/>
      <c r="O21" s="155" t="s">
        <v>12</v>
      </c>
      <c r="P21" s="156"/>
      <c r="Q21" s="157" t="s">
        <v>16</v>
      </c>
      <c r="R21" s="157"/>
      <c r="S21" s="158">
        <v>10.34</v>
      </c>
      <c r="T21" s="159"/>
    </row>
    <row r="22" spans="1:20" ht="10" customHeight="1" thickBot="1" x14ac:dyDescent="0.3">
      <c r="A22" s="26" t="s">
        <v>4</v>
      </c>
      <c r="B22" s="27" t="s">
        <v>2</v>
      </c>
      <c r="C22" s="23" t="s">
        <v>64</v>
      </c>
      <c r="D22" s="25" t="s">
        <v>15</v>
      </c>
      <c r="E22" s="25" t="s">
        <v>20</v>
      </c>
      <c r="F22" s="28" t="s">
        <v>17</v>
      </c>
      <c r="G22" s="99"/>
      <c r="H22" s="26" t="s">
        <v>4</v>
      </c>
      <c r="I22" s="27" t="s">
        <v>2</v>
      </c>
      <c r="J22" s="23" t="s">
        <v>64</v>
      </c>
      <c r="K22" s="25" t="s">
        <v>21</v>
      </c>
      <c r="L22" s="25" t="s">
        <v>20</v>
      </c>
      <c r="M22" s="28" t="s">
        <v>17</v>
      </c>
      <c r="N22" s="99"/>
      <c r="O22" s="160" t="s">
        <v>4</v>
      </c>
      <c r="P22" s="161" t="s">
        <v>2</v>
      </c>
      <c r="Q22" s="162" t="s">
        <v>64</v>
      </c>
      <c r="R22" s="163" t="s">
        <v>21</v>
      </c>
      <c r="S22" s="163" t="s">
        <v>20</v>
      </c>
      <c r="T22" s="164" t="s">
        <v>17</v>
      </c>
    </row>
    <row r="23" spans="1:20" ht="10" customHeight="1" x14ac:dyDescent="0.25">
      <c r="A23" s="18">
        <f>'U14 Girls Entries'!$B3</f>
        <v>0</v>
      </c>
      <c r="B23" s="19">
        <f>'U14 Girls Entries'!B13</f>
        <v>0</v>
      </c>
      <c r="C23" s="15">
        <f>'U14 Girls Entries'!$B4</f>
        <v>0</v>
      </c>
      <c r="D23" s="47"/>
      <c r="E23" s="15" t="str">
        <f>IF($D23&lt;=$E$21,IF($D23&gt;0,"YES","" )," ")</f>
        <v/>
      </c>
      <c r="F23" s="20">
        <f>IF($D23&gt;0,6-RANK($D23,D$23:D$28,1),0)</f>
        <v>0</v>
      </c>
      <c r="G23" s="101"/>
      <c r="H23" s="18">
        <f>'U14 Girls Entries'!$B3</f>
        <v>0</v>
      </c>
      <c r="I23" s="19">
        <f>'U14 Girls Entries'!B14</f>
        <v>0</v>
      </c>
      <c r="J23" s="15">
        <f>'U14 Girls Entries'!$B4</f>
        <v>0</v>
      </c>
      <c r="K23" s="44"/>
      <c r="L23" s="15" t="str">
        <f>IF($K23&gt;=$L$21,IF($K23&gt;0,"YES","" )," ")</f>
        <v xml:space="preserve"> </v>
      </c>
      <c r="M23" s="20">
        <f>IF($K23&gt;0,6-RANK($K23,K$23:K$28,0),0)</f>
        <v>0</v>
      </c>
      <c r="N23" s="101"/>
      <c r="O23" s="165">
        <f>'U14 Girls Entries'!$B3</f>
        <v>0</v>
      </c>
      <c r="P23" s="166">
        <f>'U14 Girls Entries'!B15</f>
        <v>0</v>
      </c>
      <c r="Q23" s="167">
        <f>'U14 Girls Entries'!$B4</f>
        <v>0</v>
      </c>
      <c r="R23" s="168"/>
      <c r="S23" s="167"/>
      <c r="T23" s="169">
        <f>IF($R23&gt;0,6-RANK($R23,R$23:R$28,0),0)</f>
        <v>0</v>
      </c>
    </row>
    <row r="24" spans="1:20" ht="10" customHeight="1" x14ac:dyDescent="0.25">
      <c r="A24" s="13">
        <f>'U14 Girls Entries'!$E3</f>
        <v>0</v>
      </c>
      <c r="B24" s="11">
        <f>'U14 Girls Entries'!E13</f>
        <v>0</v>
      </c>
      <c r="C24" s="7">
        <f>'U14 Girls Entries'!$E4</f>
        <v>0</v>
      </c>
      <c r="D24" s="48"/>
      <c r="E24" s="7" t="str">
        <f t="shared" ref="E24:E28" si="12">IF($D24&lt;=$E$21,IF($D24&gt;0,"YES","" )," ")</f>
        <v/>
      </c>
      <c r="F24" s="8">
        <f t="shared" ref="F24:F28" si="13">IF($D24&gt;0,6-RANK($D24,D$23:D$28,1),0)</f>
        <v>0</v>
      </c>
      <c r="G24" s="101"/>
      <c r="H24" s="13">
        <f>'U14 Girls Entries'!$E3</f>
        <v>0</v>
      </c>
      <c r="I24" s="11">
        <f>'U14 Girls Entries'!E14</f>
        <v>0</v>
      </c>
      <c r="J24" s="7">
        <f>'U14 Girls Entries'!$E4</f>
        <v>0</v>
      </c>
      <c r="K24" s="45"/>
      <c r="L24" s="7" t="str">
        <f t="shared" ref="L24:L28" si="14">IF($K24&gt;=$L$21,IF($K24&gt;0,"YES","" )," ")</f>
        <v xml:space="preserve"> </v>
      </c>
      <c r="M24" s="8">
        <f t="shared" ref="M24:M28" si="15">IF($K24&gt;0,6-RANK($K24,K$23:K$28,0),0)</f>
        <v>0</v>
      </c>
      <c r="N24" s="101"/>
      <c r="O24" s="170">
        <f>'U14 Girls Entries'!$E3</f>
        <v>0</v>
      </c>
      <c r="P24" s="171">
        <f>'U14 Girls Entries'!E15</f>
        <v>0</v>
      </c>
      <c r="Q24" s="172">
        <f>'U14 Girls Entries'!$E4</f>
        <v>0</v>
      </c>
      <c r="R24" s="173"/>
      <c r="S24" s="172" t="str">
        <f t="shared" ref="S24:S28" si="16">IF($R24&gt;=$S$21,IF($R24&gt;0,"YES","" )," ")</f>
        <v xml:space="preserve"> </v>
      </c>
      <c r="T24" s="174">
        <f>IF($R24&gt;0,6-RANK($R24,R$23:R$28,0),0)</f>
        <v>0</v>
      </c>
    </row>
    <row r="25" spans="1:20" ht="10" customHeight="1" x14ac:dyDescent="0.25">
      <c r="A25" s="13">
        <f>'U14 Girls Entries'!$H3</f>
        <v>0</v>
      </c>
      <c r="B25" s="11">
        <f>'U14 Girls Entries'!H13</f>
        <v>0</v>
      </c>
      <c r="C25" s="7">
        <f>'U14 Girls Entries'!$H4</f>
        <v>0</v>
      </c>
      <c r="D25" s="48"/>
      <c r="E25" s="7" t="str">
        <f t="shared" si="12"/>
        <v/>
      </c>
      <c r="F25" s="8">
        <f t="shared" si="13"/>
        <v>0</v>
      </c>
      <c r="G25" s="101"/>
      <c r="H25" s="13">
        <f>'U14 Girls Entries'!$H3</f>
        <v>0</v>
      </c>
      <c r="I25" s="11">
        <f>'U14 Girls Entries'!H14</f>
        <v>0</v>
      </c>
      <c r="J25" s="7">
        <f>'U14 Girls Entries'!$H4</f>
        <v>0</v>
      </c>
      <c r="K25" s="45"/>
      <c r="L25" s="7" t="str">
        <f t="shared" si="14"/>
        <v xml:space="preserve"> </v>
      </c>
      <c r="M25" s="8">
        <f t="shared" si="15"/>
        <v>0</v>
      </c>
      <c r="N25" s="101"/>
      <c r="O25" s="170">
        <f>'U14 Girls Entries'!$H3</f>
        <v>0</v>
      </c>
      <c r="P25" s="171">
        <f>'U14 Girls Entries'!H15</f>
        <v>0</v>
      </c>
      <c r="Q25" s="172">
        <f>'U14 Girls Entries'!$H4</f>
        <v>0</v>
      </c>
      <c r="R25" s="173"/>
      <c r="S25" s="172" t="str">
        <f t="shared" si="16"/>
        <v xml:space="preserve"> </v>
      </c>
      <c r="T25" s="174">
        <f t="shared" ref="T25:T28" si="17">IF($R25&gt;0,6-RANK($R25,R$23:R$28,0),0)</f>
        <v>0</v>
      </c>
    </row>
    <row r="26" spans="1:20" ht="10" customHeight="1" x14ac:dyDescent="0.25">
      <c r="A26" s="13">
        <f>'U14 Girls Entries'!$K3</f>
        <v>0</v>
      </c>
      <c r="B26" s="11">
        <f>'U14 Girls Entries'!K13</f>
        <v>0</v>
      </c>
      <c r="C26" s="7">
        <f>'U14 Girls Entries'!$K4</f>
        <v>0</v>
      </c>
      <c r="D26" s="48"/>
      <c r="E26" s="7" t="str">
        <f t="shared" si="12"/>
        <v/>
      </c>
      <c r="F26" s="8">
        <f t="shared" si="13"/>
        <v>0</v>
      </c>
      <c r="G26" s="101"/>
      <c r="H26" s="13">
        <f>'U14 Girls Entries'!$K3</f>
        <v>0</v>
      </c>
      <c r="I26" s="11">
        <f>'U14 Girls Entries'!K14</f>
        <v>0</v>
      </c>
      <c r="J26" s="7">
        <f>'U14 Girls Entries'!$K4</f>
        <v>0</v>
      </c>
      <c r="K26" s="45"/>
      <c r="L26" s="7" t="str">
        <f t="shared" si="14"/>
        <v xml:space="preserve"> </v>
      </c>
      <c r="M26" s="8">
        <f t="shared" si="15"/>
        <v>0</v>
      </c>
      <c r="N26" s="101"/>
      <c r="O26" s="170">
        <f>'U14 Girls Entries'!$K3</f>
        <v>0</v>
      </c>
      <c r="P26" s="171">
        <f>'U14 Girls Entries'!K15</f>
        <v>0</v>
      </c>
      <c r="Q26" s="172">
        <f>'U14 Girls Entries'!$K4</f>
        <v>0</v>
      </c>
      <c r="R26" s="173"/>
      <c r="S26" s="172" t="str">
        <f t="shared" si="16"/>
        <v xml:space="preserve"> </v>
      </c>
      <c r="T26" s="174">
        <f t="shared" si="17"/>
        <v>0</v>
      </c>
    </row>
    <row r="27" spans="1:20" ht="10" customHeight="1" x14ac:dyDescent="0.25">
      <c r="A27" s="13">
        <f>'U14 Girls Entries'!$N3</f>
        <v>0</v>
      </c>
      <c r="B27" s="11">
        <f>'U14 Girls Entries'!N13</f>
        <v>0</v>
      </c>
      <c r="C27" s="7">
        <f>'U14 Girls Entries'!$N4</f>
        <v>0</v>
      </c>
      <c r="D27" s="48"/>
      <c r="E27" s="7" t="str">
        <f t="shared" si="12"/>
        <v/>
      </c>
      <c r="F27" s="8">
        <f t="shared" si="13"/>
        <v>0</v>
      </c>
      <c r="G27" s="101"/>
      <c r="H27" s="13">
        <f>'U14 Girls Entries'!$N3</f>
        <v>0</v>
      </c>
      <c r="I27" s="11">
        <f>'U14 Girls Entries'!N14</f>
        <v>0</v>
      </c>
      <c r="J27" s="7">
        <f>'U14 Girls Entries'!$N4</f>
        <v>0</v>
      </c>
      <c r="K27" s="45"/>
      <c r="L27" s="7" t="str">
        <f t="shared" si="14"/>
        <v xml:space="preserve"> </v>
      </c>
      <c r="M27" s="8">
        <f t="shared" si="15"/>
        <v>0</v>
      </c>
      <c r="N27" s="101"/>
      <c r="O27" s="170">
        <f>'U14 Girls Entries'!$N3</f>
        <v>0</v>
      </c>
      <c r="P27" s="171">
        <f>'U14 Girls Entries'!N15</f>
        <v>0</v>
      </c>
      <c r="Q27" s="172">
        <f>'U14 Girls Entries'!$N4</f>
        <v>0</v>
      </c>
      <c r="R27" s="173"/>
      <c r="S27" s="172" t="str">
        <f t="shared" si="16"/>
        <v xml:space="preserve"> </v>
      </c>
      <c r="T27" s="174">
        <f t="shared" si="17"/>
        <v>0</v>
      </c>
    </row>
    <row r="28" spans="1:20" ht="10" customHeight="1" thickBot="1" x14ac:dyDescent="0.3">
      <c r="A28" s="14">
        <f>'U14 Girls Entries'!$Q3</f>
        <v>0</v>
      </c>
      <c r="B28" s="12">
        <f>'U14 Girls Entries'!Q13</f>
        <v>0</v>
      </c>
      <c r="C28" s="9">
        <f>'U14 Girls Entries'!$Q4</f>
        <v>0</v>
      </c>
      <c r="D28" s="49"/>
      <c r="E28" s="9" t="str">
        <f t="shared" si="12"/>
        <v/>
      </c>
      <c r="F28" s="10">
        <f t="shared" si="13"/>
        <v>0</v>
      </c>
      <c r="G28" s="101"/>
      <c r="H28" s="14">
        <f>'U14 Girls Entries'!$Q3</f>
        <v>0</v>
      </c>
      <c r="I28" s="12">
        <f>'U14 Girls Entries'!Q14</f>
        <v>0</v>
      </c>
      <c r="J28" s="9">
        <f>'U14 Girls Entries'!$Q4</f>
        <v>0</v>
      </c>
      <c r="K28" s="46"/>
      <c r="L28" s="9" t="str">
        <f t="shared" si="14"/>
        <v xml:space="preserve"> </v>
      </c>
      <c r="M28" s="10">
        <f t="shared" si="15"/>
        <v>0</v>
      </c>
      <c r="N28" s="101"/>
      <c r="O28" s="175">
        <f>'U14 Girls Entries'!$Q3</f>
        <v>0</v>
      </c>
      <c r="P28" s="176">
        <f>'U14 Girls Entries'!Q15</f>
        <v>0</v>
      </c>
      <c r="Q28" s="177">
        <f>'U14 Girls Entries'!$Q4</f>
        <v>0</v>
      </c>
      <c r="R28" s="178"/>
      <c r="S28" s="177" t="str">
        <f t="shared" si="16"/>
        <v xml:space="preserve"> </v>
      </c>
      <c r="T28" s="179">
        <f t="shared" si="17"/>
        <v>0</v>
      </c>
    </row>
    <row r="29" spans="1:20" ht="10" customHeight="1" thickBot="1" x14ac:dyDescent="0.3">
      <c r="A29" s="100"/>
      <c r="B29" s="100"/>
      <c r="C29" s="100"/>
      <c r="D29" s="100"/>
      <c r="E29" s="100"/>
      <c r="F29" s="100"/>
      <c r="G29" s="100"/>
      <c r="H29" s="100"/>
      <c r="I29" s="100"/>
      <c r="J29" s="100"/>
      <c r="K29" s="100"/>
      <c r="L29" s="100"/>
      <c r="M29" s="100"/>
      <c r="N29" s="100"/>
      <c r="O29" s="100"/>
      <c r="P29" s="100"/>
      <c r="Q29" s="100"/>
      <c r="R29" s="100"/>
      <c r="S29" s="100"/>
      <c r="T29" s="100"/>
    </row>
    <row r="30" spans="1:20" ht="10" customHeight="1" thickBot="1" x14ac:dyDescent="0.3">
      <c r="A30" s="114" t="s">
        <v>10</v>
      </c>
      <c r="B30" s="115"/>
      <c r="C30" s="111" t="s">
        <v>16</v>
      </c>
      <c r="D30" s="111"/>
      <c r="E30" s="112">
        <v>1.65</v>
      </c>
      <c r="F30" s="113"/>
      <c r="G30" s="99"/>
      <c r="H30" s="139"/>
      <c r="I30" s="140"/>
      <c r="J30" s="140"/>
      <c r="K30" s="140"/>
      <c r="L30" s="140"/>
      <c r="M30" s="141"/>
      <c r="N30" s="99"/>
      <c r="O30" s="106" t="s">
        <v>14</v>
      </c>
      <c r="P30" s="107"/>
      <c r="Q30" s="108" t="s">
        <v>16</v>
      </c>
      <c r="R30" s="108"/>
      <c r="S30" s="109">
        <v>10.99</v>
      </c>
      <c r="T30" s="110"/>
    </row>
    <row r="31" spans="1:20" ht="10" customHeight="1" thickBot="1" x14ac:dyDescent="0.3">
      <c r="A31" s="26" t="s">
        <v>4</v>
      </c>
      <c r="B31" s="27" t="s">
        <v>2</v>
      </c>
      <c r="C31" s="23" t="s">
        <v>64</v>
      </c>
      <c r="D31" s="25" t="s">
        <v>22</v>
      </c>
      <c r="E31" s="25" t="s">
        <v>20</v>
      </c>
      <c r="F31" s="28" t="s">
        <v>17</v>
      </c>
      <c r="G31" s="99"/>
      <c r="H31" s="142"/>
      <c r="I31" s="143"/>
      <c r="J31" s="143"/>
      <c r="K31" s="143"/>
      <c r="L31" s="143"/>
      <c r="M31" s="144"/>
      <c r="N31" s="99"/>
      <c r="O31" s="26" t="s">
        <v>4</v>
      </c>
      <c r="P31" s="27" t="s">
        <v>2</v>
      </c>
      <c r="Q31" s="23" t="s">
        <v>64</v>
      </c>
      <c r="R31" s="25" t="s">
        <v>21</v>
      </c>
      <c r="S31" s="25" t="s">
        <v>20</v>
      </c>
      <c r="T31" s="28" t="s">
        <v>17</v>
      </c>
    </row>
    <row r="32" spans="1:20" ht="10" customHeight="1" x14ac:dyDescent="0.25">
      <c r="A32" s="18">
        <f>'U14 Girls Entries'!$B3</f>
        <v>0</v>
      </c>
      <c r="B32" s="19">
        <f>'U14 Girls Entries'!B16</f>
        <v>0</v>
      </c>
      <c r="C32" s="15">
        <f>'U14 Girls Entries'!$B4</f>
        <v>0</v>
      </c>
      <c r="D32" s="44"/>
      <c r="E32" s="15" t="str">
        <f>IF($D32&gt;=$E$30,IF($D32&gt;0,"YES","" )," ")</f>
        <v xml:space="preserve"> </v>
      </c>
      <c r="F32" s="20">
        <f>IF($D32&gt;0,6-RANK($D32,D$32:D$37,0),0)</f>
        <v>0</v>
      </c>
      <c r="G32" s="101"/>
      <c r="H32" s="142"/>
      <c r="I32" s="143"/>
      <c r="J32" s="143"/>
      <c r="K32" s="143"/>
      <c r="L32" s="143"/>
      <c r="M32" s="144"/>
      <c r="N32" s="101"/>
      <c r="O32" s="18">
        <f>'U14 Girls Entries'!$B3</f>
        <v>0</v>
      </c>
      <c r="P32" s="19">
        <f>'U14 Girls Entries'!B18</f>
        <v>0</v>
      </c>
      <c r="Q32" s="15">
        <f>'U14 Girls Entries'!$B4</f>
        <v>0</v>
      </c>
      <c r="R32" s="44"/>
      <c r="S32" s="15" t="str">
        <f>IF($R32&gt;=$S$30,IF($R32&gt;0,"YES","" )," ")</f>
        <v xml:space="preserve"> </v>
      </c>
      <c r="T32" s="20">
        <f>IF($R32&gt;0,6-RANK($R32,R$32:R$37,0),0)</f>
        <v>0</v>
      </c>
    </row>
    <row r="33" spans="1:20" ht="10" customHeight="1" x14ac:dyDescent="0.25">
      <c r="A33" s="13">
        <f>'U14 Girls Entries'!$E3</f>
        <v>0</v>
      </c>
      <c r="B33" s="11">
        <f>'U14 Girls Entries'!E16</f>
        <v>0</v>
      </c>
      <c r="C33" s="7">
        <f>'U14 Girls Entries'!$E4</f>
        <v>0</v>
      </c>
      <c r="D33" s="45"/>
      <c r="E33" s="7" t="str">
        <f t="shared" ref="E33:E37" si="18">IF($D33&gt;=$E$30,IF($D33&gt;0,"YES","" )," ")</f>
        <v xml:space="preserve"> </v>
      </c>
      <c r="F33" s="8">
        <f t="shared" ref="F33:F37" si="19">IF($D33&gt;0,6-RANK($D33,D$32:D$37,0),0)</f>
        <v>0</v>
      </c>
      <c r="G33" s="101"/>
      <c r="H33" s="142"/>
      <c r="I33" s="143"/>
      <c r="J33" s="143"/>
      <c r="K33" s="143"/>
      <c r="L33" s="143"/>
      <c r="M33" s="144"/>
      <c r="N33" s="101"/>
      <c r="O33" s="13">
        <f>'U14 Girls Entries'!$E3</f>
        <v>0</v>
      </c>
      <c r="P33" s="11">
        <f>'U14 Girls Entries'!E18</f>
        <v>0</v>
      </c>
      <c r="Q33" s="7">
        <f>'U14 Girls Entries'!$E4</f>
        <v>0</v>
      </c>
      <c r="R33" s="45"/>
      <c r="S33" s="7" t="str">
        <f t="shared" ref="S33:S37" si="20">IF($R33&gt;=$S$30,IF($R33&gt;0,"YES","" )," ")</f>
        <v xml:space="preserve"> </v>
      </c>
      <c r="T33" s="8">
        <f t="shared" ref="T33:T37" si="21">IF($R33&gt;0,6-RANK($R33,R$32:R$37,0),0)</f>
        <v>0</v>
      </c>
    </row>
    <row r="34" spans="1:20" ht="10" customHeight="1" x14ac:dyDescent="0.25">
      <c r="A34" s="13">
        <f>'U14 Girls Entries'!$H3</f>
        <v>0</v>
      </c>
      <c r="B34" s="11">
        <f>'U14 Girls Entries'!H16</f>
        <v>0</v>
      </c>
      <c r="C34" s="7">
        <f>'U14 Girls Entries'!$H4</f>
        <v>0</v>
      </c>
      <c r="D34" s="45"/>
      <c r="E34" s="7" t="str">
        <f t="shared" si="18"/>
        <v xml:space="preserve"> </v>
      </c>
      <c r="F34" s="8">
        <f t="shared" si="19"/>
        <v>0</v>
      </c>
      <c r="G34" s="101"/>
      <c r="H34" s="142"/>
      <c r="I34" s="143"/>
      <c r="J34" s="143"/>
      <c r="K34" s="143"/>
      <c r="L34" s="143"/>
      <c r="M34" s="144"/>
      <c r="N34" s="101"/>
      <c r="O34" s="13">
        <f>'U14 Girls Entries'!$H3</f>
        <v>0</v>
      </c>
      <c r="P34" s="11">
        <f>'U14 Girls Entries'!H18</f>
        <v>0</v>
      </c>
      <c r="Q34" s="7">
        <f>'U14 Girls Entries'!$H4</f>
        <v>0</v>
      </c>
      <c r="R34" s="45"/>
      <c r="S34" s="7" t="str">
        <f t="shared" si="20"/>
        <v xml:space="preserve"> </v>
      </c>
      <c r="T34" s="8">
        <f t="shared" si="21"/>
        <v>0</v>
      </c>
    </row>
    <row r="35" spans="1:20" ht="10" customHeight="1" x14ac:dyDescent="0.25">
      <c r="A35" s="13">
        <f>'U14 Girls Entries'!$K3</f>
        <v>0</v>
      </c>
      <c r="B35" s="11">
        <f>'U14 Girls Entries'!K16</f>
        <v>0</v>
      </c>
      <c r="C35" s="7">
        <f>'U14 Girls Entries'!$K4</f>
        <v>0</v>
      </c>
      <c r="D35" s="45"/>
      <c r="E35" s="7" t="str">
        <f t="shared" si="18"/>
        <v xml:space="preserve"> </v>
      </c>
      <c r="F35" s="8">
        <f t="shared" si="19"/>
        <v>0</v>
      </c>
      <c r="G35" s="101"/>
      <c r="H35" s="142"/>
      <c r="I35" s="143"/>
      <c r="J35" s="143"/>
      <c r="K35" s="143"/>
      <c r="L35" s="143"/>
      <c r="M35" s="144"/>
      <c r="N35" s="101"/>
      <c r="O35" s="13">
        <f>'U14 Girls Entries'!$K3</f>
        <v>0</v>
      </c>
      <c r="P35" s="11">
        <f>'U14 Girls Entries'!K18</f>
        <v>0</v>
      </c>
      <c r="Q35" s="7">
        <f>'U14 Girls Entries'!$K4</f>
        <v>0</v>
      </c>
      <c r="R35" s="45"/>
      <c r="S35" s="7" t="str">
        <f t="shared" si="20"/>
        <v xml:space="preserve"> </v>
      </c>
      <c r="T35" s="8">
        <f t="shared" si="21"/>
        <v>0</v>
      </c>
    </row>
    <row r="36" spans="1:20" ht="10" customHeight="1" x14ac:dyDescent="0.25">
      <c r="A36" s="13">
        <f>'U14 Girls Entries'!$N3</f>
        <v>0</v>
      </c>
      <c r="B36" s="11">
        <f>'U14 Girls Entries'!N16</f>
        <v>0</v>
      </c>
      <c r="C36" s="7">
        <f>'U14 Girls Entries'!$N4</f>
        <v>0</v>
      </c>
      <c r="D36" s="45"/>
      <c r="E36" s="7" t="str">
        <f t="shared" si="18"/>
        <v xml:space="preserve"> </v>
      </c>
      <c r="F36" s="8">
        <f t="shared" si="19"/>
        <v>0</v>
      </c>
      <c r="G36" s="101"/>
      <c r="H36" s="142"/>
      <c r="I36" s="143"/>
      <c r="J36" s="143"/>
      <c r="K36" s="143"/>
      <c r="L36" s="143"/>
      <c r="M36" s="144"/>
      <c r="N36" s="101"/>
      <c r="O36" s="13">
        <f>'U14 Girls Entries'!$N3</f>
        <v>0</v>
      </c>
      <c r="P36" s="11">
        <f>'U14 Girls Entries'!N18</f>
        <v>0</v>
      </c>
      <c r="Q36" s="7">
        <f>'U14 Girls Entries'!$N4</f>
        <v>0</v>
      </c>
      <c r="R36" s="45"/>
      <c r="S36" s="7" t="str">
        <f t="shared" si="20"/>
        <v xml:space="preserve"> </v>
      </c>
      <c r="T36" s="8">
        <f t="shared" si="21"/>
        <v>0</v>
      </c>
    </row>
    <row r="37" spans="1:20" ht="10" customHeight="1" thickBot="1" x14ac:dyDescent="0.3">
      <c r="A37" s="14">
        <f>'U14 Girls Entries'!$Q3</f>
        <v>0</v>
      </c>
      <c r="B37" s="12">
        <f>'U14 Girls Entries'!Q16</f>
        <v>0</v>
      </c>
      <c r="C37" s="9">
        <f>'U14 Girls Entries'!$Q4</f>
        <v>0</v>
      </c>
      <c r="D37" s="46"/>
      <c r="E37" s="9" t="str">
        <f t="shared" si="18"/>
        <v xml:space="preserve"> </v>
      </c>
      <c r="F37" s="10">
        <f t="shared" si="19"/>
        <v>0</v>
      </c>
      <c r="G37" s="101"/>
      <c r="H37" s="145"/>
      <c r="I37" s="146"/>
      <c r="J37" s="146"/>
      <c r="K37" s="146"/>
      <c r="L37" s="146"/>
      <c r="M37" s="147"/>
      <c r="N37" s="101"/>
      <c r="O37" s="14">
        <f>'U14 Girls Entries'!$Q3</f>
        <v>0</v>
      </c>
      <c r="P37" s="12">
        <f>'U14 Girls Entries'!Q18</f>
        <v>0</v>
      </c>
      <c r="Q37" s="9">
        <f>'U14 Girls Entries'!$Q4</f>
        <v>0</v>
      </c>
      <c r="R37" s="46"/>
      <c r="S37" s="9" t="str">
        <f t="shared" si="20"/>
        <v xml:space="preserve"> </v>
      </c>
      <c r="T37" s="10">
        <f t="shared" si="21"/>
        <v>0</v>
      </c>
    </row>
    <row r="38" spans="1:20" ht="10" customHeight="1" thickBot="1" x14ac:dyDescent="0.3">
      <c r="A38" s="100"/>
      <c r="B38" s="100"/>
      <c r="C38" s="100"/>
      <c r="D38" s="100"/>
      <c r="E38" s="100"/>
      <c r="F38" s="100"/>
      <c r="G38" s="100"/>
      <c r="H38" s="100"/>
      <c r="I38" s="100"/>
      <c r="J38" s="100"/>
      <c r="K38" s="100"/>
      <c r="L38" s="100"/>
      <c r="M38" s="100"/>
      <c r="N38" s="100"/>
      <c r="O38" s="100"/>
      <c r="P38" s="100"/>
      <c r="Q38" s="100"/>
      <c r="R38" s="100"/>
      <c r="S38" s="100"/>
      <c r="T38" s="100"/>
    </row>
    <row r="39" spans="1:20" ht="10" customHeight="1" thickBot="1" x14ac:dyDescent="0.3">
      <c r="A39" s="106" t="s">
        <v>13</v>
      </c>
      <c r="B39" s="107"/>
      <c r="C39" s="108" t="s">
        <v>16</v>
      </c>
      <c r="D39" s="108"/>
      <c r="E39" s="109">
        <v>30.05</v>
      </c>
      <c r="F39" s="110"/>
      <c r="G39" s="99"/>
      <c r="H39" s="106" t="s">
        <v>18</v>
      </c>
      <c r="I39" s="107"/>
      <c r="J39" s="108" t="s">
        <v>16</v>
      </c>
      <c r="K39" s="108"/>
      <c r="L39" s="109">
        <v>30.57</v>
      </c>
      <c r="M39" s="110"/>
      <c r="N39" s="99"/>
      <c r="O39" s="136" t="s">
        <v>19</v>
      </c>
      <c r="P39" s="137"/>
      <c r="Q39" s="137"/>
      <c r="R39" s="137"/>
      <c r="S39" s="137"/>
      <c r="T39" s="138"/>
    </row>
    <row r="40" spans="1:20" ht="10" customHeight="1" thickBot="1" x14ac:dyDescent="0.3">
      <c r="A40" s="26" t="s">
        <v>4</v>
      </c>
      <c r="B40" s="27" t="s">
        <v>2</v>
      </c>
      <c r="C40" s="23" t="s">
        <v>64</v>
      </c>
      <c r="D40" s="25" t="s">
        <v>21</v>
      </c>
      <c r="E40" s="23" t="s">
        <v>20</v>
      </c>
      <c r="F40" s="28" t="s">
        <v>17</v>
      </c>
      <c r="G40" s="99"/>
      <c r="H40" s="26" t="s">
        <v>4</v>
      </c>
      <c r="I40" s="27" t="s">
        <v>2</v>
      </c>
      <c r="J40" s="23" t="s">
        <v>64</v>
      </c>
      <c r="K40" s="25" t="s">
        <v>21</v>
      </c>
      <c r="L40" s="23" t="s">
        <v>20</v>
      </c>
      <c r="M40" s="28" t="s">
        <v>17</v>
      </c>
      <c r="N40" s="99"/>
      <c r="O40" s="130" t="s">
        <v>4</v>
      </c>
      <c r="P40" s="131"/>
      <c r="Q40" s="23" t="s">
        <v>64</v>
      </c>
      <c r="R40" s="118" t="s">
        <v>17</v>
      </c>
      <c r="S40" s="119"/>
      <c r="T40" s="120"/>
    </row>
    <row r="41" spans="1:20" ht="10" customHeight="1" x14ac:dyDescent="0.25">
      <c r="A41" s="18">
        <f>'U14 Girls Entries'!$B3</f>
        <v>0</v>
      </c>
      <c r="B41" s="19">
        <f>'U14 Girls Entries'!B19</f>
        <v>0</v>
      </c>
      <c r="C41" s="15">
        <f>'U14 Girls Entries'!$B4</f>
        <v>0</v>
      </c>
      <c r="D41" s="44"/>
      <c r="E41" s="15" t="str">
        <f>IF($D41&gt;=$E$39,IF($D41&gt;0,"YES","" )," ")</f>
        <v xml:space="preserve"> </v>
      </c>
      <c r="F41" s="20">
        <f>IF($D41&gt;0,6-RANK($D41,D$41:D$46,0),0)</f>
        <v>0</v>
      </c>
      <c r="G41" s="101"/>
      <c r="H41" s="18">
        <f>'U14 Girls Entries'!$B3</f>
        <v>0</v>
      </c>
      <c r="I41" s="19">
        <f>'U14 Girls Entries'!B20</f>
        <v>0</v>
      </c>
      <c r="J41" s="15">
        <f>'U14 Girls Entries'!$B4</f>
        <v>0</v>
      </c>
      <c r="K41" s="44"/>
      <c r="L41" s="15" t="str">
        <f>IF($K41&gt;=$L$39,IF($K41&gt;0,"YES","" )," ")</f>
        <v xml:space="preserve"> </v>
      </c>
      <c r="M41" s="20">
        <f>IF($K41&gt;0,6-RANK($K41,K$41:K$46,0),0)</f>
        <v>0</v>
      </c>
      <c r="N41" s="101"/>
      <c r="O41" s="132">
        <f>'U14 Girls Entries'!$B3</f>
        <v>0</v>
      </c>
      <c r="P41" s="133"/>
      <c r="Q41" s="15">
        <f>'U14 Girls Entries'!$B4</f>
        <v>0</v>
      </c>
      <c r="R41" s="121">
        <f>SUM(F5,M5,T5,F14,M14,T14,F23,M23,T23,T32,M32,F32,F41,M41)</f>
        <v>0</v>
      </c>
      <c r="S41" s="122"/>
      <c r="T41" s="123"/>
    </row>
    <row r="42" spans="1:20" ht="10" customHeight="1" x14ac:dyDescent="0.25">
      <c r="A42" s="13">
        <f>'U14 Girls Entries'!$E3</f>
        <v>0</v>
      </c>
      <c r="B42" s="11">
        <f>'U14 Girls Entries'!E19</f>
        <v>0</v>
      </c>
      <c r="C42" s="7">
        <f>'U14 Girls Entries'!$E4</f>
        <v>0</v>
      </c>
      <c r="D42" s="45"/>
      <c r="E42" s="7" t="str">
        <f t="shared" ref="E42:E46" si="22">IF($D42&gt;=$E$39,IF($D42&gt;0,"YES","" )," ")</f>
        <v xml:space="preserve"> </v>
      </c>
      <c r="F42" s="8">
        <f t="shared" ref="F42:F46" si="23">IF($D42&gt;0,6-RANK($D42,D$41:D$46,0),0)</f>
        <v>0</v>
      </c>
      <c r="G42" s="101"/>
      <c r="H42" s="13">
        <f>'U14 Girls Entries'!$E3</f>
        <v>0</v>
      </c>
      <c r="I42" s="11">
        <f>'U14 Girls Entries'!E20</f>
        <v>0</v>
      </c>
      <c r="J42" s="7">
        <f>'U14 Girls Entries'!$E4</f>
        <v>0</v>
      </c>
      <c r="K42" s="45"/>
      <c r="L42" s="7" t="str">
        <f t="shared" ref="L42:L46" si="24">IF($K42&gt;=$L$39,IF($K42&gt;0,"YES","" )," ")</f>
        <v xml:space="preserve"> </v>
      </c>
      <c r="M42" s="8">
        <f t="shared" ref="M42:M46" si="25">IF($K42&gt;0,6-RANK($K42,K$41:K$46,0),0)</f>
        <v>0</v>
      </c>
      <c r="N42" s="101"/>
      <c r="O42" s="134">
        <f>'U14 Girls Entries'!$E3</f>
        <v>0</v>
      </c>
      <c r="P42" s="135"/>
      <c r="Q42" s="7">
        <f>'U14 Girls Entries'!$E4</f>
        <v>0</v>
      </c>
      <c r="R42" s="124">
        <f t="shared" ref="R42:R46" si="26">SUM(F6,M6,T6,F15,M15,T15,F24,M24,T24,T33,M33,F33,F42,M42)</f>
        <v>0</v>
      </c>
      <c r="S42" s="125"/>
      <c r="T42" s="126"/>
    </row>
    <row r="43" spans="1:20" ht="10" customHeight="1" x14ac:dyDescent="0.25">
      <c r="A43" s="13">
        <f>'U14 Girls Entries'!$H3</f>
        <v>0</v>
      </c>
      <c r="B43" s="11">
        <f>'U14 Girls Entries'!H19</f>
        <v>0</v>
      </c>
      <c r="C43" s="7">
        <f>'U14 Girls Entries'!$H4</f>
        <v>0</v>
      </c>
      <c r="D43" s="45"/>
      <c r="E43" s="7" t="str">
        <f t="shared" si="22"/>
        <v xml:space="preserve"> </v>
      </c>
      <c r="F43" s="8">
        <f t="shared" si="23"/>
        <v>0</v>
      </c>
      <c r="G43" s="101"/>
      <c r="H43" s="13">
        <f>'U14 Girls Entries'!$H3</f>
        <v>0</v>
      </c>
      <c r="I43" s="11">
        <f>'U14 Girls Entries'!H20</f>
        <v>0</v>
      </c>
      <c r="J43" s="7">
        <f>'U14 Girls Entries'!$H4</f>
        <v>0</v>
      </c>
      <c r="K43" s="45"/>
      <c r="L43" s="7" t="str">
        <f t="shared" si="24"/>
        <v xml:space="preserve"> </v>
      </c>
      <c r="M43" s="8">
        <f t="shared" si="25"/>
        <v>0</v>
      </c>
      <c r="N43" s="101"/>
      <c r="O43" s="134">
        <f>'U14 Girls Entries'!$H3</f>
        <v>0</v>
      </c>
      <c r="P43" s="135"/>
      <c r="Q43" s="7">
        <f>'U14 Girls Entries'!$H4</f>
        <v>0</v>
      </c>
      <c r="R43" s="124">
        <f t="shared" si="26"/>
        <v>0</v>
      </c>
      <c r="S43" s="125"/>
      <c r="T43" s="126"/>
    </row>
    <row r="44" spans="1:20" ht="10" customHeight="1" x14ac:dyDescent="0.25">
      <c r="A44" s="13">
        <f>'U14 Girls Entries'!$K3</f>
        <v>0</v>
      </c>
      <c r="B44" s="11">
        <f>'U14 Girls Entries'!K19</f>
        <v>0</v>
      </c>
      <c r="C44" s="7">
        <f>'U14 Girls Entries'!$K4</f>
        <v>0</v>
      </c>
      <c r="D44" s="45"/>
      <c r="E44" s="7" t="str">
        <f t="shared" si="22"/>
        <v xml:space="preserve"> </v>
      </c>
      <c r="F44" s="8">
        <f t="shared" si="23"/>
        <v>0</v>
      </c>
      <c r="G44" s="101"/>
      <c r="H44" s="13">
        <f>'U14 Girls Entries'!$K3</f>
        <v>0</v>
      </c>
      <c r="I44" s="11">
        <f>'U14 Girls Entries'!K20</f>
        <v>0</v>
      </c>
      <c r="J44" s="7">
        <f>'U14 Girls Entries'!$K4</f>
        <v>0</v>
      </c>
      <c r="K44" s="45"/>
      <c r="L44" s="7" t="str">
        <f t="shared" si="24"/>
        <v xml:space="preserve"> </v>
      </c>
      <c r="M44" s="8">
        <f t="shared" si="25"/>
        <v>0</v>
      </c>
      <c r="N44" s="101"/>
      <c r="O44" s="134">
        <f>'U14 Girls Entries'!$K3</f>
        <v>0</v>
      </c>
      <c r="P44" s="135"/>
      <c r="Q44" s="7">
        <f>'U14 Girls Entries'!$K4</f>
        <v>0</v>
      </c>
      <c r="R44" s="124">
        <f t="shared" si="26"/>
        <v>0</v>
      </c>
      <c r="S44" s="125"/>
      <c r="T44" s="126"/>
    </row>
    <row r="45" spans="1:20" ht="10" customHeight="1" x14ac:dyDescent="0.25">
      <c r="A45" s="13">
        <f>'U14 Girls Entries'!$N3</f>
        <v>0</v>
      </c>
      <c r="B45" s="11">
        <f>'U14 Girls Entries'!N19</f>
        <v>0</v>
      </c>
      <c r="C45" s="7">
        <f>'U14 Girls Entries'!$N4</f>
        <v>0</v>
      </c>
      <c r="D45" s="45"/>
      <c r="E45" s="7" t="str">
        <f t="shared" si="22"/>
        <v xml:space="preserve"> </v>
      </c>
      <c r="F45" s="8">
        <f t="shared" si="23"/>
        <v>0</v>
      </c>
      <c r="G45" s="101"/>
      <c r="H45" s="13">
        <f>'U14 Girls Entries'!$N3</f>
        <v>0</v>
      </c>
      <c r="I45" s="11">
        <f>'U14 Girls Entries'!N20</f>
        <v>0</v>
      </c>
      <c r="J45" s="7">
        <f>'U14 Girls Entries'!$N4</f>
        <v>0</v>
      </c>
      <c r="K45" s="45"/>
      <c r="L45" s="7" t="str">
        <f t="shared" si="24"/>
        <v xml:space="preserve"> </v>
      </c>
      <c r="M45" s="8">
        <f t="shared" si="25"/>
        <v>0</v>
      </c>
      <c r="N45" s="101"/>
      <c r="O45" s="134">
        <f>'U14 Girls Entries'!$N3</f>
        <v>0</v>
      </c>
      <c r="P45" s="135"/>
      <c r="Q45" s="7">
        <f>'U14 Girls Entries'!$N4</f>
        <v>0</v>
      </c>
      <c r="R45" s="124">
        <f t="shared" si="26"/>
        <v>0</v>
      </c>
      <c r="S45" s="125"/>
      <c r="T45" s="126"/>
    </row>
    <row r="46" spans="1:20" ht="10" customHeight="1" thickBot="1" x14ac:dyDescent="0.3">
      <c r="A46" s="14">
        <f>'U14 Girls Entries'!$Q3</f>
        <v>0</v>
      </c>
      <c r="B46" s="12">
        <f>'U14 Girls Entries'!Q19</f>
        <v>0</v>
      </c>
      <c r="C46" s="9">
        <f>'U14 Girls Entries'!$Q4</f>
        <v>0</v>
      </c>
      <c r="D46" s="46"/>
      <c r="E46" s="9" t="str">
        <f t="shared" si="22"/>
        <v xml:space="preserve"> </v>
      </c>
      <c r="F46" s="10">
        <f t="shared" si="23"/>
        <v>0</v>
      </c>
      <c r="G46" s="101"/>
      <c r="H46" s="14">
        <f>'U14 Girls Entries'!$Q3</f>
        <v>0</v>
      </c>
      <c r="I46" s="12">
        <f>'U14 Girls Entries'!Q20</f>
        <v>0</v>
      </c>
      <c r="J46" s="9">
        <f>'U14 Girls Entries'!$Q4</f>
        <v>0</v>
      </c>
      <c r="K46" s="46"/>
      <c r="L46" s="9" t="str">
        <f t="shared" si="24"/>
        <v xml:space="preserve"> </v>
      </c>
      <c r="M46" s="10">
        <f t="shared" si="25"/>
        <v>0</v>
      </c>
      <c r="N46" s="101"/>
      <c r="O46" s="116">
        <f>'U14 Girls Entries'!$Q3</f>
        <v>0</v>
      </c>
      <c r="P46" s="117"/>
      <c r="Q46" s="9">
        <f>'U14 Girls Entries'!$Q4</f>
        <v>0</v>
      </c>
      <c r="R46" s="127">
        <f t="shared" si="26"/>
        <v>0</v>
      </c>
      <c r="S46" s="128"/>
      <c r="T46" s="129"/>
    </row>
  </sheetData>
  <mergeCells count="73">
    <mergeCell ref="G1:N1"/>
    <mergeCell ref="O1:T1"/>
    <mergeCell ref="A3:B3"/>
    <mergeCell ref="C3:D3"/>
    <mergeCell ref="E3:F3"/>
    <mergeCell ref="G3:G10"/>
    <mergeCell ref="H3:I3"/>
    <mergeCell ref="J3:K3"/>
    <mergeCell ref="L3:M3"/>
    <mergeCell ref="A1:B1"/>
    <mergeCell ref="C1:F1"/>
    <mergeCell ref="O3:P3"/>
    <mergeCell ref="Q3:R3"/>
    <mergeCell ref="S3:T3"/>
    <mergeCell ref="S12:T12"/>
    <mergeCell ref="N3:N10"/>
    <mergeCell ref="A11:T11"/>
    <mergeCell ref="A12:B12"/>
    <mergeCell ref="C12:D12"/>
    <mergeCell ref="E12:F12"/>
    <mergeCell ref="G12:G19"/>
    <mergeCell ref="H12:I12"/>
    <mergeCell ref="J12:K12"/>
    <mergeCell ref="L12:M12"/>
    <mergeCell ref="N12:N19"/>
    <mergeCell ref="O12:P12"/>
    <mergeCell ref="Q12:R12"/>
    <mergeCell ref="A20:T20"/>
    <mergeCell ref="A21:B21"/>
    <mergeCell ref="C21:D21"/>
    <mergeCell ref="E21:F21"/>
    <mergeCell ref="G21:G28"/>
    <mergeCell ref="H21:I21"/>
    <mergeCell ref="J21:K21"/>
    <mergeCell ref="L21:M21"/>
    <mergeCell ref="N21:N28"/>
    <mergeCell ref="O21:P21"/>
    <mergeCell ref="Q21:R21"/>
    <mergeCell ref="S21:T21"/>
    <mergeCell ref="A29:T29"/>
    <mergeCell ref="A30:B30"/>
    <mergeCell ref="C30:D30"/>
    <mergeCell ref="E30:F30"/>
    <mergeCell ref="G30:G37"/>
    <mergeCell ref="N30:N37"/>
    <mergeCell ref="O30:P30"/>
    <mergeCell ref="Q30:R30"/>
    <mergeCell ref="S30:T30"/>
    <mergeCell ref="H30:M37"/>
    <mergeCell ref="A38:T38"/>
    <mergeCell ref="J39:K39"/>
    <mergeCell ref="L39:M39"/>
    <mergeCell ref="N39:N46"/>
    <mergeCell ref="O39:T39"/>
    <mergeCell ref="O40:P40"/>
    <mergeCell ref="R40:T40"/>
    <mergeCell ref="O41:P41"/>
    <mergeCell ref="R41:T41"/>
    <mergeCell ref="O42:P42"/>
    <mergeCell ref="R42:T42"/>
    <mergeCell ref="O46:P46"/>
    <mergeCell ref="R44:T44"/>
    <mergeCell ref="O45:P45"/>
    <mergeCell ref="R45:T45"/>
    <mergeCell ref="A39:B39"/>
    <mergeCell ref="R46:T46"/>
    <mergeCell ref="O43:P43"/>
    <mergeCell ref="R43:T43"/>
    <mergeCell ref="O44:P44"/>
    <mergeCell ref="C39:D39"/>
    <mergeCell ref="E39:F39"/>
    <mergeCell ref="G39:G46"/>
    <mergeCell ref="H39:I39"/>
  </mergeCells>
  <pageMargins left="0.7" right="0.7" top="0.75" bottom="0.75" header="0.3" footer="0.3"/>
  <pageSetup paperSize="9" scale="74"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2060"/>
    <pageSetUpPr fitToPage="1"/>
  </sheetPr>
  <dimension ref="A1:T46"/>
  <sheetViews>
    <sheetView workbookViewId="0">
      <selection activeCell="L24" sqref="L24"/>
    </sheetView>
  </sheetViews>
  <sheetFormatPr defaultColWidth="9.1796875" defaultRowHeight="10.5" x14ac:dyDescent="0.25"/>
  <cols>
    <col min="1" max="2" width="15.7265625" style="1" customWidth="1"/>
    <col min="3" max="6" width="6.7265625" style="5" customWidth="1"/>
    <col min="7" max="7" width="1.7265625" style="6" customWidth="1"/>
    <col min="8" max="9" width="15.7265625" style="6" customWidth="1"/>
    <col min="10" max="13" width="6.7265625" style="6" customWidth="1"/>
    <col min="14" max="14" width="1.7265625" style="6" customWidth="1"/>
    <col min="15" max="16" width="15.7265625" style="6" customWidth="1"/>
    <col min="17" max="20" width="6.7265625" style="6" customWidth="1"/>
    <col min="21" max="16384" width="9.1796875" style="6"/>
  </cols>
  <sheetData>
    <row r="1" spans="1:20" ht="49.5" customHeight="1" thickBot="1" x14ac:dyDescent="0.3">
      <c r="A1" s="102"/>
      <c r="B1" s="103"/>
      <c r="C1" s="104"/>
      <c r="D1" s="105"/>
      <c r="E1" s="105"/>
      <c r="F1" s="105"/>
      <c r="G1" s="91"/>
      <c r="H1" s="91"/>
      <c r="I1" s="91"/>
      <c r="J1" s="91"/>
      <c r="K1" s="91"/>
      <c r="L1" s="91"/>
      <c r="M1" s="91"/>
      <c r="N1" s="91"/>
      <c r="O1" s="89" t="s">
        <v>30</v>
      </c>
      <c r="P1" s="89"/>
      <c r="Q1" s="89"/>
      <c r="R1" s="89"/>
      <c r="S1" s="89"/>
      <c r="T1" s="90"/>
    </row>
    <row r="2" spans="1:20" ht="5.25" customHeight="1" thickBot="1" x14ac:dyDescent="0.3">
      <c r="A2" s="34"/>
      <c r="B2" s="34"/>
      <c r="C2" s="34"/>
      <c r="D2" s="34"/>
      <c r="E2" s="34"/>
      <c r="F2" s="34"/>
      <c r="G2" s="33"/>
      <c r="H2" s="34"/>
      <c r="I2" s="34"/>
      <c r="J2" s="34"/>
      <c r="K2" s="34"/>
      <c r="L2" s="34"/>
      <c r="M2" s="34"/>
      <c r="N2" s="33"/>
      <c r="O2" s="34"/>
      <c r="P2" s="34"/>
      <c r="Q2" s="34"/>
      <c r="R2" s="34"/>
      <c r="S2" s="34"/>
      <c r="T2" s="34"/>
    </row>
    <row r="3" spans="1:20" ht="10" customHeight="1" thickBot="1" x14ac:dyDescent="0.3">
      <c r="A3" s="92" t="s">
        <v>0</v>
      </c>
      <c r="B3" s="93"/>
      <c r="C3" s="94" t="s">
        <v>16</v>
      </c>
      <c r="D3" s="94"/>
      <c r="E3" s="95">
        <v>10.9</v>
      </c>
      <c r="F3" s="96"/>
      <c r="G3" s="99"/>
      <c r="H3" s="92" t="s">
        <v>1</v>
      </c>
      <c r="I3" s="93"/>
      <c r="J3" s="94" t="s">
        <v>16</v>
      </c>
      <c r="K3" s="94"/>
      <c r="L3" s="95">
        <v>22.4</v>
      </c>
      <c r="M3" s="96"/>
      <c r="N3" s="99"/>
      <c r="O3" s="92" t="s">
        <v>29</v>
      </c>
      <c r="P3" s="93"/>
      <c r="Q3" s="94" t="s">
        <v>16</v>
      </c>
      <c r="R3" s="94"/>
      <c r="S3" s="97">
        <v>5.8101851851851858E-4</v>
      </c>
      <c r="T3" s="98"/>
    </row>
    <row r="4" spans="1:20" ht="10" customHeight="1" thickBot="1" x14ac:dyDescent="0.3">
      <c r="A4" s="21" t="s">
        <v>4</v>
      </c>
      <c r="B4" s="22" t="s">
        <v>2</v>
      </c>
      <c r="C4" s="23" t="s">
        <v>64</v>
      </c>
      <c r="D4" s="23" t="s">
        <v>15</v>
      </c>
      <c r="E4" s="23" t="s">
        <v>20</v>
      </c>
      <c r="F4" s="24" t="s">
        <v>17</v>
      </c>
      <c r="G4" s="99"/>
      <c r="H4" s="21" t="s">
        <v>4</v>
      </c>
      <c r="I4" s="22" t="s">
        <v>2</v>
      </c>
      <c r="J4" s="23" t="s">
        <v>64</v>
      </c>
      <c r="K4" s="23" t="s">
        <v>15</v>
      </c>
      <c r="L4" s="23" t="s">
        <v>20</v>
      </c>
      <c r="M4" s="24" t="s">
        <v>17</v>
      </c>
      <c r="N4" s="99"/>
      <c r="O4" s="26" t="s">
        <v>4</v>
      </c>
      <c r="P4" s="27" t="s">
        <v>2</v>
      </c>
      <c r="Q4" s="23" t="s">
        <v>64</v>
      </c>
      <c r="R4" s="25" t="s">
        <v>15</v>
      </c>
      <c r="S4" s="25" t="s">
        <v>20</v>
      </c>
      <c r="T4" s="28" t="s">
        <v>17</v>
      </c>
    </row>
    <row r="5" spans="1:20" ht="10" customHeight="1" x14ac:dyDescent="0.25">
      <c r="A5" s="18">
        <f>'U16 Boys Entries'!$B3</f>
        <v>0</v>
      </c>
      <c r="B5" s="19">
        <f>'U16 Boys Entries'!B7</f>
        <v>0</v>
      </c>
      <c r="C5" s="15">
        <f>'U16 Boys Entries'!$B4</f>
        <v>0</v>
      </c>
      <c r="D5" s="44"/>
      <c r="E5" s="15" t="str">
        <f>IF($D5&lt;=$E$3,IF($D5&gt;0,"YES","" )," ")</f>
        <v/>
      </c>
      <c r="F5" s="20">
        <f>IF($D5&gt;0,6-RANK($D5,D$5:D$10,1),0)</f>
        <v>0</v>
      </c>
      <c r="G5" s="100"/>
      <c r="H5" s="18">
        <f>'U16 Boys Entries'!$B3</f>
        <v>0</v>
      </c>
      <c r="I5" s="19">
        <f>'U16 Boys Entries'!B8</f>
        <v>0</v>
      </c>
      <c r="J5" s="15">
        <f>'U16 Boys Entries'!$B4</f>
        <v>0</v>
      </c>
      <c r="K5" s="44"/>
      <c r="L5" s="15" t="str">
        <f>IF($K5&lt;=$L$3,IF($K5&gt;0,"YES","" )," ")</f>
        <v/>
      </c>
      <c r="M5" s="20">
        <f>IF($K5&gt;0,6-RANK($K5,K$5:K$10,1),0)</f>
        <v>0</v>
      </c>
      <c r="N5" s="101"/>
      <c r="O5" s="18">
        <f>'U16 Boys Entries'!$B3</f>
        <v>0</v>
      </c>
      <c r="P5" s="19">
        <f>'U16 Boys Entries'!B9</f>
        <v>0</v>
      </c>
      <c r="Q5" s="15">
        <f>'U16 Boys Entries'!$B4</f>
        <v>0</v>
      </c>
      <c r="R5" s="47"/>
      <c r="S5" s="15" t="str">
        <f>IF($R5&lt;=$S$3,IF($R5&gt;0,"YES","" )," ")</f>
        <v/>
      </c>
      <c r="T5" s="20">
        <f>IF($R5&gt;0,6-RANK($R5,R$5:R$10,1),0)</f>
        <v>0</v>
      </c>
    </row>
    <row r="6" spans="1:20" ht="10" customHeight="1" x14ac:dyDescent="0.25">
      <c r="A6" s="13">
        <f>'U16 Boys Entries'!$E3</f>
        <v>0</v>
      </c>
      <c r="B6" s="11">
        <f>'U16 Boys Entries'!E7</f>
        <v>0</v>
      </c>
      <c r="C6" s="7">
        <f>'U16 Boys Entries'!$E4</f>
        <v>0</v>
      </c>
      <c r="D6" s="45"/>
      <c r="E6" s="7" t="str">
        <f t="shared" ref="E6:E10" si="0">IF($D6&lt;=$E$3,IF($D6&gt;0,"YES","" )," ")</f>
        <v/>
      </c>
      <c r="F6" s="8">
        <f t="shared" ref="F6:F10" si="1">IF($D6&gt;0,6-RANK($D6,D$5:D$10,1),0)</f>
        <v>0</v>
      </c>
      <c r="G6" s="100"/>
      <c r="H6" s="13">
        <f>'U16 Boys Entries'!$E3</f>
        <v>0</v>
      </c>
      <c r="I6" s="11">
        <f>'U16 Boys Entries'!E8</f>
        <v>0</v>
      </c>
      <c r="J6" s="7">
        <f>'U16 Boys Entries'!$E4</f>
        <v>0</v>
      </c>
      <c r="K6" s="45"/>
      <c r="L6" s="7" t="str">
        <f t="shared" ref="L6:L10" si="2">IF($K6&lt;=$L$3,IF($K6&gt;0,"YES","" )," ")</f>
        <v/>
      </c>
      <c r="M6" s="8">
        <f t="shared" ref="M6:M10" si="3">IF($K6&gt;0,6-RANK($K6,K$5:K$10,1),0)</f>
        <v>0</v>
      </c>
      <c r="N6" s="101"/>
      <c r="O6" s="13">
        <f>'U16 Boys Entries'!$E3</f>
        <v>0</v>
      </c>
      <c r="P6" s="11">
        <f>'U16 Boys Entries'!E9</f>
        <v>0</v>
      </c>
      <c r="Q6" s="7">
        <f>'U16 Boys Entries'!$E4</f>
        <v>0</v>
      </c>
      <c r="R6" s="48"/>
      <c r="S6" s="7" t="str">
        <f t="shared" ref="S6:S10" si="4">IF($R6&lt;=$S$3,IF($R6&gt;0,"YES","" )," ")</f>
        <v/>
      </c>
      <c r="T6" s="8">
        <f t="shared" ref="T6:T10" si="5">IF($R6&gt;0,6-RANK($R6,R$5:R$10,1),0)</f>
        <v>0</v>
      </c>
    </row>
    <row r="7" spans="1:20" ht="10" customHeight="1" x14ac:dyDescent="0.25">
      <c r="A7" s="13">
        <f>'U16 Boys Entries'!$H3</f>
        <v>0</v>
      </c>
      <c r="B7" s="11">
        <f>'U16 Boys Entries'!H7</f>
        <v>0</v>
      </c>
      <c r="C7" s="7">
        <f>'U16 Boys Entries'!$H4</f>
        <v>0</v>
      </c>
      <c r="D7" s="45"/>
      <c r="E7" s="7" t="str">
        <f t="shared" si="0"/>
        <v/>
      </c>
      <c r="F7" s="8">
        <f t="shared" si="1"/>
        <v>0</v>
      </c>
      <c r="G7" s="100"/>
      <c r="H7" s="13">
        <f>'U16 Boys Entries'!$H3</f>
        <v>0</v>
      </c>
      <c r="I7" s="11">
        <f>'U16 Boys Entries'!H8</f>
        <v>0</v>
      </c>
      <c r="J7" s="7">
        <f>'U16 Boys Entries'!$H4</f>
        <v>0</v>
      </c>
      <c r="K7" s="45"/>
      <c r="L7" s="7" t="str">
        <f t="shared" si="2"/>
        <v/>
      </c>
      <c r="M7" s="8">
        <f t="shared" si="3"/>
        <v>0</v>
      </c>
      <c r="N7" s="101"/>
      <c r="O7" s="13">
        <f>'U16 Boys Entries'!$H3</f>
        <v>0</v>
      </c>
      <c r="P7" s="11">
        <f>'U16 Boys Entries'!H9</f>
        <v>0</v>
      </c>
      <c r="Q7" s="7">
        <f>'U16 Boys Entries'!$H4</f>
        <v>0</v>
      </c>
      <c r="R7" s="48"/>
      <c r="S7" s="7" t="str">
        <f t="shared" si="4"/>
        <v/>
      </c>
      <c r="T7" s="8">
        <f t="shared" si="5"/>
        <v>0</v>
      </c>
    </row>
    <row r="8" spans="1:20" ht="10" customHeight="1" x14ac:dyDescent="0.25">
      <c r="A8" s="13">
        <f>'U16 Boys Entries'!$K3</f>
        <v>0</v>
      </c>
      <c r="B8" s="11">
        <f>'U16 Boys Entries'!K7</f>
        <v>0</v>
      </c>
      <c r="C8" s="7">
        <f>'U16 Boys Entries'!$K4</f>
        <v>0</v>
      </c>
      <c r="D8" s="45"/>
      <c r="E8" s="7" t="str">
        <f t="shared" si="0"/>
        <v/>
      </c>
      <c r="F8" s="8">
        <f t="shared" si="1"/>
        <v>0</v>
      </c>
      <c r="G8" s="100"/>
      <c r="H8" s="13">
        <f>'U16 Boys Entries'!$K3</f>
        <v>0</v>
      </c>
      <c r="I8" s="11">
        <f>'U16 Boys Entries'!K8</f>
        <v>0</v>
      </c>
      <c r="J8" s="7">
        <f>'U16 Boys Entries'!$K4</f>
        <v>0</v>
      </c>
      <c r="K8" s="45"/>
      <c r="L8" s="7" t="str">
        <f t="shared" si="2"/>
        <v/>
      </c>
      <c r="M8" s="8">
        <f t="shared" si="3"/>
        <v>0</v>
      </c>
      <c r="N8" s="101"/>
      <c r="O8" s="13">
        <f>'U16 Boys Entries'!$K3</f>
        <v>0</v>
      </c>
      <c r="P8" s="11">
        <f>'U16 Boys Entries'!K9</f>
        <v>0</v>
      </c>
      <c r="Q8" s="7">
        <f>'U16 Boys Entries'!$K4</f>
        <v>0</v>
      </c>
      <c r="R8" s="48"/>
      <c r="S8" s="7" t="str">
        <f t="shared" si="4"/>
        <v/>
      </c>
      <c r="T8" s="8">
        <f t="shared" si="5"/>
        <v>0</v>
      </c>
    </row>
    <row r="9" spans="1:20" ht="10" customHeight="1" x14ac:dyDescent="0.25">
      <c r="A9" s="13">
        <f>'U16 Boys Entries'!$N3</f>
        <v>0</v>
      </c>
      <c r="B9" s="11">
        <f>'U16 Boys Entries'!N7</f>
        <v>0</v>
      </c>
      <c r="C9" s="7">
        <f>'U16 Boys Entries'!$N4</f>
        <v>0</v>
      </c>
      <c r="D9" s="45"/>
      <c r="E9" s="7" t="str">
        <f t="shared" si="0"/>
        <v/>
      </c>
      <c r="F9" s="8">
        <f t="shared" si="1"/>
        <v>0</v>
      </c>
      <c r="G9" s="100"/>
      <c r="H9" s="13">
        <f>'U16 Boys Entries'!$N3</f>
        <v>0</v>
      </c>
      <c r="I9" s="11">
        <f>'U16 Boys Entries'!N8</f>
        <v>0</v>
      </c>
      <c r="J9" s="7">
        <f>'U16 Boys Entries'!$N4</f>
        <v>0</v>
      </c>
      <c r="K9" s="45"/>
      <c r="L9" s="7" t="str">
        <f t="shared" si="2"/>
        <v/>
      </c>
      <c r="M9" s="8">
        <f t="shared" si="3"/>
        <v>0</v>
      </c>
      <c r="N9" s="101"/>
      <c r="O9" s="13">
        <f>'U16 Boys Entries'!$N3</f>
        <v>0</v>
      </c>
      <c r="P9" s="11">
        <f>'U16 Boys Entries'!N9</f>
        <v>0</v>
      </c>
      <c r="Q9" s="7">
        <f>'U16 Boys Entries'!$N4</f>
        <v>0</v>
      </c>
      <c r="R9" s="48"/>
      <c r="S9" s="7" t="str">
        <f t="shared" si="4"/>
        <v/>
      </c>
      <c r="T9" s="8">
        <f t="shared" si="5"/>
        <v>0</v>
      </c>
    </row>
    <row r="10" spans="1:20" ht="10" customHeight="1" thickBot="1" x14ac:dyDescent="0.3">
      <c r="A10" s="14">
        <f>'U16 Boys Entries'!$Q3</f>
        <v>0</v>
      </c>
      <c r="B10" s="12">
        <f>'U16 Boys Entries'!Q7</f>
        <v>0</v>
      </c>
      <c r="C10" s="9">
        <f>'U16 Boys Entries'!$Q4</f>
        <v>0</v>
      </c>
      <c r="D10" s="46"/>
      <c r="E10" s="9" t="str">
        <f t="shared" si="0"/>
        <v/>
      </c>
      <c r="F10" s="10">
        <f t="shared" si="1"/>
        <v>0</v>
      </c>
      <c r="G10" s="100"/>
      <c r="H10" s="14">
        <f>'U16 Boys Entries'!$Q3</f>
        <v>0</v>
      </c>
      <c r="I10" s="12">
        <f>'U16 Boys Entries'!Q8</f>
        <v>0</v>
      </c>
      <c r="J10" s="9">
        <f>'U16 Boys Entries'!$Q4</f>
        <v>0</v>
      </c>
      <c r="K10" s="46"/>
      <c r="L10" s="9" t="str">
        <f t="shared" si="2"/>
        <v/>
      </c>
      <c r="M10" s="10">
        <f t="shared" si="3"/>
        <v>0</v>
      </c>
      <c r="N10" s="101"/>
      <c r="O10" s="14">
        <f>'U16 Boys Entries'!$Q3</f>
        <v>0</v>
      </c>
      <c r="P10" s="12">
        <f>'U16 Boys Entries'!Q9</f>
        <v>0</v>
      </c>
      <c r="Q10" s="9">
        <f>'U16 Boys Entries'!$Q4</f>
        <v>0</v>
      </c>
      <c r="R10" s="49"/>
      <c r="S10" s="9" t="str">
        <f t="shared" si="4"/>
        <v/>
      </c>
      <c r="T10" s="10">
        <f t="shared" si="5"/>
        <v>0</v>
      </c>
    </row>
    <row r="11" spans="1:20" ht="10" customHeight="1" thickBot="1" x14ac:dyDescent="0.3">
      <c r="A11" s="100"/>
      <c r="B11" s="100"/>
      <c r="C11" s="100"/>
      <c r="D11" s="100"/>
      <c r="E11" s="100"/>
      <c r="F11" s="100"/>
      <c r="G11" s="100"/>
      <c r="H11" s="100"/>
      <c r="I11" s="100"/>
      <c r="J11" s="100"/>
      <c r="K11" s="100"/>
      <c r="L11" s="100"/>
      <c r="M11" s="100"/>
      <c r="N11" s="100"/>
      <c r="O11" s="100"/>
      <c r="P11" s="100"/>
      <c r="Q11" s="100"/>
      <c r="R11" s="100"/>
      <c r="S11" s="100"/>
      <c r="T11" s="100"/>
    </row>
    <row r="12" spans="1:20" ht="10" customHeight="1" thickBot="1" x14ac:dyDescent="0.3">
      <c r="A12" s="92" t="s">
        <v>5</v>
      </c>
      <c r="B12" s="93"/>
      <c r="C12" s="94" t="s">
        <v>16</v>
      </c>
      <c r="D12" s="94"/>
      <c r="E12" s="97">
        <v>1.3657407407407409E-3</v>
      </c>
      <c r="F12" s="98"/>
      <c r="G12" s="99"/>
      <c r="H12" s="92" t="s">
        <v>6</v>
      </c>
      <c r="I12" s="93"/>
      <c r="J12" s="94" t="s">
        <v>16</v>
      </c>
      <c r="K12" s="94"/>
      <c r="L12" s="97">
        <v>2.914351851851852E-3</v>
      </c>
      <c r="M12" s="98"/>
      <c r="N12" s="99"/>
      <c r="O12" s="92" t="s">
        <v>7</v>
      </c>
      <c r="P12" s="93"/>
      <c r="Q12" s="94" t="s">
        <v>16</v>
      </c>
      <c r="R12" s="94"/>
      <c r="S12" s="95">
        <v>13.3</v>
      </c>
      <c r="T12" s="96"/>
    </row>
    <row r="13" spans="1:20" ht="10" customHeight="1" thickBot="1" x14ac:dyDescent="0.3">
      <c r="A13" s="26" t="s">
        <v>4</v>
      </c>
      <c r="B13" s="27" t="s">
        <v>2</v>
      </c>
      <c r="C13" s="23" t="s">
        <v>64</v>
      </c>
      <c r="D13" s="25" t="s">
        <v>15</v>
      </c>
      <c r="E13" s="25" t="s">
        <v>20</v>
      </c>
      <c r="F13" s="28" t="s">
        <v>17</v>
      </c>
      <c r="G13" s="99"/>
      <c r="H13" s="26" t="s">
        <v>4</v>
      </c>
      <c r="I13" s="27" t="s">
        <v>2</v>
      </c>
      <c r="J13" s="23" t="s">
        <v>64</v>
      </c>
      <c r="K13" s="25" t="s">
        <v>15</v>
      </c>
      <c r="L13" s="25" t="s">
        <v>20</v>
      </c>
      <c r="M13" s="28" t="s">
        <v>17</v>
      </c>
      <c r="N13" s="99"/>
      <c r="O13" s="26" t="s">
        <v>4</v>
      </c>
      <c r="P13" s="27" t="s">
        <v>2</v>
      </c>
      <c r="Q13" s="23" t="s">
        <v>64</v>
      </c>
      <c r="R13" s="25" t="s">
        <v>15</v>
      </c>
      <c r="S13" s="25" t="s">
        <v>20</v>
      </c>
      <c r="T13" s="28" t="s">
        <v>17</v>
      </c>
    </row>
    <row r="14" spans="1:20" ht="10" customHeight="1" x14ac:dyDescent="0.25">
      <c r="A14" s="18">
        <f>'U16 Boys Entries'!$B3</f>
        <v>0</v>
      </c>
      <c r="B14" s="19">
        <f>'U16 Boys Entries'!B10</f>
        <v>0</v>
      </c>
      <c r="C14" s="15">
        <f>'U16 Boys Entries'!$B4</f>
        <v>0</v>
      </c>
      <c r="D14" s="47"/>
      <c r="E14" s="15" t="str">
        <f>IF($D14&lt;=$E$12,IF($D14&gt;0,"YES","" )," ")</f>
        <v/>
      </c>
      <c r="F14" s="20">
        <f>IF($D14&gt;0,6-RANK($D14,D$14:D$19,1),0)</f>
        <v>0</v>
      </c>
      <c r="G14" s="101"/>
      <c r="H14" s="18">
        <f>'U16 Boys Entries'!$B3</f>
        <v>0</v>
      </c>
      <c r="I14" s="19">
        <f>'U16 Boys Entries'!B11</f>
        <v>0</v>
      </c>
      <c r="J14" s="15">
        <f>'U16 Boys Entries'!$B4</f>
        <v>0</v>
      </c>
      <c r="K14" s="47"/>
      <c r="L14" s="15" t="str">
        <f>IF($K14&lt;=$L$12,IF($K14&gt;0,"YES","" )," ")</f>
        <v/>
      </c>
      <c r="M14" s="20">
        <f>IF($K14&gt;0,6-RANK($K14,K$14:K$19,1),0)</f>
        <v>0</v>
      </c>
      <c r="N14" s="101"/>
      <c r="O14" s="18">
        <f>'U16 Boys Entries'!$B3</f>
        <v>0</v>
      </c>
      <c r="P14" s="19">
        <f>'U16 Boys Entries'!B12</f>
        <v>0</v>
      </c>
      <c r="Q14" s="15">
        <f>'U16 Boys Entries'!$B4</f>
        <v>0</v>
      </c>
      <c r="R14" s="44"/>
      <c r="S14" s="15" t="str">
        <f>IF($R14&lt;=$S$12,IF($R14&gt;0,"YES","" )," ")</f>
        <v/>
      </c>
      <c r="T14" s="20">
        <f>IF($R14&gt;0,6-RANK($R14,R$14:R$19,1),0)</f>
        <v>0</v>
      </c>
    </row>
    <row r="15" spans="1:20" ht="10" customHeight="1" x14ac:dyDescent="0.25">
      <c r="A15" s="13">
        <f>'U16 Boys Entries'!$E3</f>
        <v>0</v>
      </c>
      <c r="B15" s="11">
        <f>'U16 Boys Entries'!E10</f>
        <v>0</v>
      </c>
      <c r="C15" s="7">
        <f>'U16 Boys Entries'!$E4</f>
        <v>0</v>
      </c>
      <c r="D15" s="48"/>
      <c r="E15" s="7" t="str">
        <f t="shared" ref="E15:E19" si="6">IF($D15&lt;=$E$12,IF($D15&gt;0,"YES","" )," ")</f>
        <v/>
      </c>
      <c r="F15" s="8">
        <f t="shared" ref="F15:F19" si="7">IF($D15&gt;0,6-RANK($D15,D$14:D$19,1),0)</f>
        <v>0</v>
      </c>
      <c r="G15" s="101"/>
      <c r="H15" s="13">
        <f>'U16 Boys Entries'!$E3</f>
        <v>0</v>
      </c>
      <c r="I15" s="11">
        <f>'U16 Boys Entries'!E11</f>
        <v>0</v>
      </c>
      <c r="J15" s="7">
        <f>'U16 Boys Entries'!$E4</f>
        <v>0</v>
      </c>
      <c r="K15" s="48"/>
      <c r="L15" s="7" t="str">
        <f t="shared" ref="L15:L19" si="8">IF($K15&lt;=$L$12,IF($K15&gt;0,"YES","" )," ")</f>
        <v/>
      </c>
      <c r="M15" s="8">
        <f t="shared" ref="M15:M19" si="9">IF($K15&gt;0,6-RANK($K15,K$14:K$19,1),0)</f>
        <v>0</v>
      </c>
      <c r="N15" s="101"/>
      <c r="O15" s="13">
        <f>'U16 Boys Entries'!$E3</f>
        <v>0</v>
      </c>
      <c r="P15" s="11">
        <f>'U16 Boys Entries'!E12</f>
        <v>0</v>
      </c>
      <c r="Q15" s="7">
        <f>'U16 Boys Entries'!$E4</f>
        <v>0</v>
      </c>
      <c r="R15" s="45"/>
      <c r="S15" s="7" t="str">
        <f t="shared" ref="S15:S19" si="10">IF($R15&lt;=$S$12,IF($R15&gt;0,"YES","" )," ")</f>
        <v/>
      </c>
      <c r="T15" s="8">
        <f t="shared" ref="T15:T19" si="11">IF($R15&gt;0,6-RANK($R15,R$14:R$19,1),0)</f>
        <v>0</v>
      </c>
    </row>
    <row r="16" spans="1:20" ht="10" customHeight="1" x14ac:dyDescent="0.25">
      <c r="A16" s="13">
        <f>'U16 Boys Entries'!$H3</f>
        <v>0</v>
      </c>
      <c r="B16" s="11">
        <f>'U16 Boys Entries'!H10</f>
        <v>0</v>
      </c>
      <c r="C16" s="7">
        <f>'U16 Boys Entries'!$H4</f>
        <v>0</v>
      </c>
      <c r="D16" s="48"/>
      <c r="E16" s="7" t="str">
        <f t="shared" si="6"/>
        <v/>
      </c>
      <c r="F16" s="8">
        <f t="shared" si="7"/>
        <v>0</v>
      </c>
      <c r="G16" s="101"/>
      <c r="H16" s="13">
        <f>'U16 Boys Entries'!$H3</f>
        <v>0</v>
      </c>
      <c r="I16" s="11">
        <f>'U16 Boys Entries'!H11</f>
        <v>0</v>
      </c>
      <c r="J16" s="7">
        <f>'U16 Boys Entries'!$H4</f>
        <v>0</v>
      </c>
      <c r="K16" s="48"/>
      <c r="L16" s="7" t="str">
        <f t="shared" si="8"/>
        <v/>
      </c>
      <c r="M16" s="8">
        <f t="shared" si="9"/>
        <v>0</v>
      </c>
      <c r="N16" s="101"/>
      <c r="O16" s="13">
        <f>'U16 Boys Entries'!$H3</f>
        <v>0</v>
      </c>
      <c r="P16" s="11">
        <f>'U16 Boys Entries'!H12</f>
        <v>0</v>
      </c>
      <c r="Q16" s="7">
        <f>'U16 Boys Entries'!$H4</f>
        <v>0</v>
      </c>
      <c r="R16" s="45"/>
      <c r="S16" s="7" t="str">
        <f t="shared" si="10"/>
        <v/>
      </c>
      <c r="T16" s="8">
        <f t="shared" si="11"/>
        <v>0</v>
      </c>
    </row>
    <row r="17" spans="1:20" ht="10" customHeight="1" x14ac:dyDescent="0.25">
      <c r="A17" s="13">
        <f>'U16 Boys Entries'!$K3</f>
        <v>0</v>
      </c>
      <c r="B17" s="11">
        <f>'U16 Boys Entries'!K10</f>
        <v>0</v>
      </c>
      <c r="C17" s="7">
        <f>'U16 Boys Entries'!$K4</f>
        <v>0</v>
      </c>
      <c r="D17" s="48"/>
      <c r="E17" s="7" t="str">
        <f t="shared" si="6"/>
        <v/>
      </c>
      <c r="F17" s="8">
        <f t="shared" si="7"/>
        <v>0</v>
      </c>
      <c r="G17" s="101"/>
      <c r="H17" s="13">
        <f>'U16 Boys Entries'!$K3</f>
        <v>0</v>
      </c>
      <c r="I17" s="11">
        <f>'U16 Boys Entries'!K11</f>
        <v>0</v>
      </c>
      <c r="J17" s="7">
        <f>'U16 Boys Entries'!$K4</f>
        <v>0</v>
      </c>
      <c r="K17" s="48"/>
      <c r="L17" s="7" t="str">
        <f t="shared" si="8"/>
        <v/>
      </c>
      <c r="M17" s="8">
        <f t="shared" si="9"/>
        <v>0</v>
      </c>
      <c r="N17" s="101"/>
      <c r="O17" s="13">
        <f>'U16 Boys Entries'!$K3</f>
        <v>0</v>
      </c>
      <c r="P17" s="11">
        <f>'U16 Boys Entries'!K12</f>
        <v>0</v>
      </c>
      <c r="Q17" s="7">
        <f>'U16 Boys Entries'!$K4</f>
        <v>0</v>
      </c>
      <c r="R17" s="45"/>
      <c r="S17" s="7" t="str">
        <f t="shared" si="10"/>
        <v/>
      </c>
      <c r="T17" s="8">
        <f t="shared" si="11"/>
        <v>0</v>
      </c>
    </row>
    <row r="18" spans="1:20" ht="10" customHeight="1" x14ac:dyDescent="0.25">
      <c r="A18" s="13">
        <f>'U16 Boys Entries'!$N3</f>
        <v>0</v>
      </c>
      <c r="B18" s="11">
        <f>'U16 Boys Entries'!N10</f>
        <v>0</v>
      </c>
      <c r="C18" s="7">
        <f>'U16 Boys Entries'!$N4</f>
        <v>0</v>
      </c>
      <c r="D18" s="48"/>
      <c r="E18" s="7" t="str">
        <f t="shared" si="6"/>
        <v/>
      </c>
      <c r="F18" s="8">
        <f t="shared" si="7"/>
        <v>0</v>
      </c>
      <c r="G18" s="101"/>
      <c r="H18" s="13">
        <f>'U16 Boys Entries'!$N3</f>
        <v>0</v>
      </c>
      <c r="I18" s="11">
        <f>'U16 Boys Entries'!N11</f>
        <v>0</v>
      </c>
      <c r="J18" s="7">
        <f>'U16 Boys Entries'!$N4</f>
        <v>0</v>
      </c>
      <c r="K18" s="48"/>
      <c r="L18" s="7" t="str">
        <f t="shared" si="8"/>
        <v/>
      </c>
      <c r="M18" s="8">
        <f t="shared" si="9"/>
        <v>0</v>
      </c>
      <c r="N18" s="101"/>
      <c r="O18" s="13">
        <f>'U16 Boys Entries'!$N3</f>
        <v>0</v>
      </c>
      <c r="P18" s="11">
        <f>'U16 Boys Entries'!N12</f>
        <v>0</v>
      </c>
      <c r="Q18" s="7">
        <f>'U16 Boys Entries'!$N4</f>
        <v>0</v>
      </c>
      <c r="R18" s="45"/>
      <c r="S18" s="7" t="str">
        <f t="shared" si="10"/>
        <v/>
      </c>
      <c r="T18" s="8">
        <f t="shared" si="11"/>
        <v>0</v>
      </c>
    </row>
    <row r="19" spans="1:20" ht="10" customHeight="1" thickBot="1" x14ac:dyDescent="0.3">
      <c r="A19" s="14">
        <f>'U16 Boys Entries'!$Q3</f>
        <v>0</v>
      </c>
      <c r="B19" s="12">
        <f>'U16 Boys Entries'!Q10</f>
        <v>0</v>
      </c>
      <c r="C19" s="9">
        <f>'U16 Boys Entries'!$Q4</f>
        <v>0</v>
      </c>
      <c r="D19" s="49"/>
      <c r="E19" s="9" t="str">
        <f t="shared" si="6"/>
        <v/>
      </c>
      <c r="F19" s="10">
        <f t="shared" si="7"/>
        <v>0</v>
      </c>
      <c r="G19" s="101"/>
      <c r="H19" s="14">
        <f>'U16 Boys Entries'!$Q3</f>
        <v>0</v>
      </c>
      <c r="I19" s="12">
        <f>'U16 Boys Entries'!Q11</f>
        <v>0</v>
      </c>
      <c r="J19" s="9">
        <f>'U16 Boys Entries'!$Q4</f>
        <v>0</v>
      </c>
      <c r="K19" s="49"/>
      <c r="L19" s="9" t="str">
        <f t="shared" si="8"/>
        <v/>
      </c>
      <c r="M19" s="10">
        <f t="shared" si="9"/>
        <v>0</v>
      </c>
      <c r="N19" s="101"/>
      <c r="O19" s="14">
        <f>'U16 Boys Entries'!$Q3</f>
        <v>0</v>
      </c>
      <c r="P19" s="12">
        <f>'U16 Boys Entries'!Q12</f>
        <v>0</v>
      </c>
      <c r="Q19" s="9">
        <f>'U16 Boys Entries'!$Q4</f>
        <v>0</v>
      </c>
      <c r="R19" s="46"/>
      <c r="S19" s="9" t="str">
        <f t="shared" si="10"/>
        <v/>
      </c>
      <c r="T19" s="10">
        <f t="shared" si="11"/>
        <v>0</v>
      </c>
    </row>
    <row r="20" spans="1:20" ht="10" customHeight="1" thickBot="1" x14ac:dyDescent="0.3">
      <c r="A20" s="100"/>
      <c r="B20" s="100"/>
      <c r="C20" s="100"/>
      <c r="D20" s="100"/>
      <c r="E20" s="100"/>
      <c r="F20" s="100"/>
      <c r="G20" s="100"/>
      <c r="H20" s="100"/>
      <c r="I20" s="100"/>
      <c r="J20" s="100"/>
      <c r="K20" s="100"/>
      <c r="L20" s="100"/>
      <c r="M20" s="100"/>
      <c r="N20" s="100"/>
      <c r="O20" s="100"/>
      <c r="P20" s="100"/>
      <c r="Q20" s="100"/>
      <c r="R20" s="100"/>
      <c r="S20" s="100"/>
      <c r="T20" s="100"/>
    </row>
    <row r="21" spans="1:20" ht="10" customHeight="1" thickBot="1" x14ac:dyDescent="0.3">
      <c r="A21" s="92" t="s">
        <v>8</v>
      </c>
      <c r="B21" s="93"/>
      <c r="C21" s="94" t="s">
        <v>16</v>
      </c>
      <c r="D21" s="94"/>
      <c r="E21" s="97">
        <v>5.2314814814814824E-4</v>
      </c>
      <c r="F21" s="98"/>
      <c r="G21" s="99"/>
      <c r="H21" s="114" t="s">
        <v>11</v>
      </c>
      <c r="I21" s="115"/>
      <c r="J21" s="111" t="s">
        <v>16</v>
      </c>
      <c r="K21" s="111"/>
      <c r="L21" s="112">
        <v>6.81</v>
      </c>
      <c r="M21" s="113"/>
      <c r="N21" s="99"/>
      <c r="O21" s="114" t="s">
        <v>12</v>
      </c>
      <c r="P21" s="115"/>
      <c r="Q21" s="111" t="s">
        <v>16</v>
      </c>
      <c r="R21" s="111"/>
      <c r="S21" s="112">
        <v>13.52</v>
      </c>
      <c r="T21" s="113"/>
    </row>
    <row r="22" spans="1:20" ht="10" customHeight="1" thickBot="1" x14ac:dyDescent="0.3">
      <c r="A22" s="26" t="s">
        <v>4</v>
      </c>
      <c r="B22" s="27" t="s">
        <v>2</v>
      </c>
      <c r="C22" s="23" t="s">
        <v>64</v>
      </c>
      <c r="D22" s="25" t="s">
        <v>15</v>
      </c>
      <c r="E22" s="25" t="s">
        <v>20</v>
      </c>
      <c r="F22" s="28" t="s">
        <v>17</v>
      </c>
      <c r="G22" s="99"/>
      <c r="H22" s="26" t="s">
        <v>4</v>
      </c>
      <c r="I22" s="27" t="s">
        <v>2</v>
      </c>
      <c r="J22" s="23" t="s">
        <v>64</v>
      </c>
      <c r="K22" s="25" t="s">
        <v>21</v>
      </c>
      <c r="L22" s="25" t="s">
        <v>20</v>
      </c>
      <c r="M22" s="28" t="s">
        <v>17</v>
      </c>
      <c r="N22" s="99"/>
      <c r="O22" s="26" t="s">
        <v>4</v>
      </c>
      <c r="P22" s="27" t="s">
        <v>2</v>
      </c>
      <c r="Q22" s="23" t="s">
        <v>64</v>
      </c>
      <c r="R22" s="25" t="s">
        <v>21</v>
      </c>
      <c r="S22" s="25" t="s">
        <v>20</v>
      </c>
      <c r="T22" s="28" t="s">
        <v>17</v>
      </c>
    </row>
    <row r="23" spans="1:20" ht="10" customHeight="1" x14ac:dyDescent="0.25">
      <c r="A23" s="18">
        <f>'U16 Boys Entries'!$B3</f>
        <v>0</v>
      </c>
      <c r="B23" s="19">
        <f>'U16 Boys Entries'!B13</f>
        <v>0</v>
      </c>
      <c r="C23" s="15">
        <f>'U16 Boys Entries'!$B4</f>
        <v>0</v>
      </c>
      <c r="D23" s="47"/>
      <c r="E23" s="15" t="str">
        <f>IF($D23&lt;=$E$21,IF($D23&gt;0,"YES","" )," ")</f>
        <v/>
      </c>
      <c r="F23" s="20">
        <f>IF($D23&gt;0,6-RANK($D23,D$23:D$28,1),0)</f>
        <v>0</v>
      </c>
      <c r="G23" s="101"/>
      <c r="H23" s="18">
        <f>'U16 Boys Entries'!$B3</f>
        <v>0</v>
      </c>
      <c r="I23" s="19">
        <f>'U16 Boys Entries'!B14</f>
        <v>0</v>
      </c>
      <c r="J23" s="15">
        <f>'U16 Boys Entries'!$B4</f>
        <v>0</v>
      </c>
      <c r="K23" s="44"/>
      <c r="L23" s="15" t="str">
        <f>IF($K23&gt;=$L$21,IF($K23&gt;0,"YES","" )," ")</f>
        <v xml:space="preserve"> </v>
      </c>
      <c r="M23" s="20">
        <f>IF($K23&gt;0,6-RANK($K23,K$23:K$28,0),0)</f>
        <v>0</v>
      </c>
      <c r="N23" s="101"/>
      <c r="O23" s="18">
        <f>'U16 Boys Entries'!$B3</f>
        <v>0</v>
      </c>
      <c r="P23" s="19">
        <f>'U16 Boys Entries'!B15</f>
        <v>0</v>
      </c>
      <c r="Q23" s="15">
        <f>'U16 Boys Entries'!$B4</f>
        <v>0</v>
      </c>
      <c r="R23" s="44"/>
      <c r="S23" s="15" t="str">
        <f>IF($R23&gt;=$S$21,IF($R23&gt;0,"YES","" )," ")</f>
        <v xml:space="preserve"> </v>
      </c>
      <c r="T23" s="20">
        <f>IF($R23&gt;0,6-RANK($R23,R$23:R$28,0),0)</f>
        <v>0</v>
      </c>
    </row>
    <row r="24" spans="1:20" ht="10" customHeight="1" x14ac:dyDescent="0.25">
      <c r="A24" s="13">
        <f>'U16 Boys Entries'!$E3</f>
        <v>0</v>
      </c>
      <c r="B24" s="11">
        <f>'U16 Boys Entries'!E13</f>
        <v>0</v>
      </c>
      <c r="C24" s="7">
        <f>'U16 Boys Entries'!$E4</f>
        <v>0</v>
      </c>
      <c r="D24" s="48"/>
      <c r="E24" s="7" t="str">
        <f t="shared" ref="E24:E28" si="12">IF($D24&lt;=$E$21,IF($D24&gt;0,"YES","" )," ")</f>
        <v/>
      </c>
      <c r="F24" s="8">
        <f t="shared" ref="F24:F28" si="13">IF($D24&gt;0,6-RANK($D24,D$23:D$28,1),0)</f>
        <v>0</v>
      </c>
      <c r="G24" s="101"/>
      <c r="H24" s="13">
        <f>'U16 Boys Entries'!$E3</f>
        <v>0</v>
      </c>
      <c r="I24" s="11">
        <f>'U16 Boys Entries'!E14</f>
        <v>0</v>
      </c>
      <c r="J24" s="7">
        <f>'U16 Boys Entries'!$E4</f>
        <v>0</v>
      </c>
      <c r="K24" s="45"/>
      <c r="L24" s="7" t="str">
        <f t="shared" ref="L24:L28" si="14">IF($K24&gt;=$L$21,IF($K24&gt;0,"YES","" )," ")</f>
        <v xml:space="preserve"> </v>
      </c>
      <c r="M24" s="8">
        <f t="shared" ref="M24:M28" si="15">IF($K24&gt;0,6-RANK($K24,K$23:K$28,0),0)</f>
        <v>0</v>
      </c>
      <c r="N24" s="101"/>
      <c r="O24" s="13">
        <f>'U16 Boys Entries'!$E3</f>
        <v>0</v>
      </c>
      <c r="P24" s="11">
        <f>'U16 Boys Entries'!E15</f>
        <v>0</v>
      </c>
      <c r="Q24" s="7">
        <f>'U16 Boys Entries'!$E4</f>
        <v>0</v>
      </c>
      <c r="R24" s="45"/>
      <c r="S24" s="7" t="str">
        <f t="shared" ref="S24:S28" si="16">IF($R24&gt;=$S$21,IF($R24&gt;0,"YES","" )," ")</f>
        <v xml:space="preserve"> </v>
      </c>
      <c r="T24" s="8">
        <f t="shared" ref="T24:T28" si="17">IF($R24&gt;0,6-RANK($R24,R$23:R$28,0),0)</f>
        <v>0</v>
      </c>
    </row>
    <row r="25" spans="1:20" ht="10" customHeight="1" x14ac:dyDescent="0.25">
      <c r="A25" s="13">
        <f>'U16 Boys Entries'!$H3</f>
        <v>0</v>
      </c>
      <c r="B25" s="11">
        <f>'U16 Boys Entries'!H13</f>
        <v>0</v>
      </c>
      <c r="C25" s="7">
        <f>'U16 Boys Entries'!$H4</f>
        <v>0</v>
      </c>
      <c r="D25" s="48"/>
      <c r="E25" s="7" t="str">
        <f t="shared" si="12"/>
        <v/>
      </c>
      <c r="F25" s="8">
        <f t="shared" si="13"/>
        <v>0</v>
      </c>
      <c r="G25" s="101"/>
      <c r="H25" s="13">
        <f>'U16 Boys Entries'!$H3</f>
        <v>0</v>
      </c>
      <c r="I25" s="11">
        <f>'U16 Boys Entries'!H14</f>
        <v>0</v>
      </c>
      <c r="J25" s="7">
        <f>'U16 Boys Entries'!$H4</f>
        <v>0</v>
      </c>
      <c r="K25" s="45"/>
      <c r="L25" s="7" t="str">
        <f t="shared" si="14"/>
        <v xml:space="preserve"> </v>
      </c>
      <c r="M25" s="8">
        <f t="shared" si="15"/>
        <v>0</v>
      </c>
      <c r="N25" s="101"/>
      <c r="O25" s="13">
        <f>'U16 Boys Entries'!$H3</f>
        <v>0</v>
      </c>
      <c r="P25" s="11">
        <f>'U16 Boys Entries'!H15</f>
        <v>0</v>
      </c>
      <c r="Q25" s="7">
        <f>'U16 Boys Entries'!$H4</f>
        <v>0</v>
      </c>
      <c r="R25" s="45"/>
      <c r="S25" s="7" t="str">
        <f t="shared" si="16"/>
        <v xml:space="preserve"> </v>
      </c>
      <c r="T25" s="8">
        <f t="shared" si="17"/>
        <v>0</v>
      </c>
    </row>
    <row r="26" spans="1:20" ht="10" customHeight="1" x14ac:dyDescent="0.25">
      <c r="A26" s="13">
        <f>'U16 Boys Entries'!$K3</f>
        <v>0</v>
      </c>
      <c r="B26" s="11">
        <f>'U16 Boys Entries'!K13</f>
        <v>0</v>
      </c>
      <c r="C26" s="7">
        <f>'U16 Boys Entries'!$K4</f>
        <v>0</v>
      </c>
      <c r="D26" s="48"/>
      <c r="E26" s="7" t="str">
        <f t="shared" si="12"/>
        <v/>
      </c>
      <c r="F26" s="8">
        <f t="shared" si="13"/>
        <v>0</v>
      </c>
      <c r="G26" s="101"/>
      <c r="H26" s="13">
        <f>'U16 Boys Entries'!$K3</f>
        <v>0</v>
      </c>
      <c r="I26" s="11">
        <f>'U16 Boys Entries'!K14</f>
        <v>0</v>
      </c>
      <c r="J26" s="7">
        <f>'U16 Boys Entries'!$K4</f>
        <v>0</v>
      </c>
      <c r="K26" s="45"/>
      <c r="L26" s="7" t="str">
        <f t="shared" si="14"/>
        <v xml:space="preserve"> </v>
      </c>
      <c r="M26" s="8">
        <f t="shared" si="15"/>
        <v>0</v>
      </c>
      <c r="N26" s="101"/>
      <c r="O26" s="13">
        <f>'U16 Boys Entries'!$K3</f>
        <v>0</v>
      </c>
      <c r="P26" s="11">
        <f>'U16 Boys Entries'!K15</f>
        <v>0</v>
      </c>
      <c r="Q26" s="7">
        <f>'U16 Boys Entries'!$K4</f>
        <v>0</v>
      </c>
      <c r="R26" s="45"/>
      <c r="S26" s="7" t="str">
        <f t="shared" si="16"/>
        <v xml:space="preserve"> </v>
      </c>
      <c r="T26" s="8">
        <f t="shared" si="17"/>
        <v>0</v>
      </c>
    </row>
    <row r="27" spans="1:20" ht="10" customHeight="1" x14ac:dyDescent="0.25">
      <c r="A27" s="13">
        <f>'U16 Boys Entries'!$N3</f>
        <v>0</v>
      </c>
      <c r="B27" s="11">
        <f>'U16 Boys Entries'!N13</f>
        <v>0</v>
      </c>
      <c r="C27" s="7">
        <f>'U16 Boys Entries'!$N4</f>
        <v>0</v>
      </c>
      <c r="D27" s="48"/>
      <c r="E27" s="7" t="str">
        <f t="shared" si="12"/>
        <v/>
      </c>
      <c r="F27" s="8">
        <f t="shared" si="13"/>
        <v>0</v>
      </c>
      <c r="G27" s="101"/>
      <c r="H27" s="13">
        <f>'U16 Boys Entries'!$N3</f>
        <v>0</v>
      </c>
      <c r="I27" s="11">
        <f>'U16 Boys Entries'!N14</f>
        <v>0</v>
      </c>
      <c r="J27" s="7">
        <f>'U16 Boys Entries'!$N4</f>
        <v>0</v>
      </c>
      <c r="K27" s="45"/>
      <c r="L27" s="7" t="str">
        <f t="shared" si="14"/>
        <v xml:space="preserve"> </v>
      </c>
      <c r="M27" s="8">
        <f t="shared" si="15"/>
        <v>0</v>
      </c>
      <c r="N27" s="101"/>
      <c r="O27" s="13">
        <f>'U16 Boys Entries'!$N3</f>
        <v>0</v>
      </c>
      <c r="P27" s="11">
        <f>'U16 Boys Entries'!N15</f>
        <v>0</v>
      </c>
      <c r="Q27" s="7">
        <f>'U16 Boys Entries'!$N4</f>
        <v>0</v>
      </c>
      <c r="R27" s="45"/>
      <c r="S27" s="7" t="str">
        <f t="shared" si="16"/>
        <v xml:space="preserve"> </v>
      </c>
      <c r="T27" s="8">
        <f t="shared" si="17"/>
        <v>0</v>
      </c>
    </row>
    <row r="28" spans="1:20" ht="10" customHeight="1" thickBot="1" x14ac:dyDescent="0.3">
      <c r="A28" s="14">
        <f>'U16 Boys Entries'!$Q3</f>
        <v>0</v>
      </c>
      <c r="B28" s="12">
        <f>'U16 Boys Entries'!Q13</f>
        <v>0</v>
      </c>
      <c r="C28" s="9">
        <f>'U16 Boys Entries'!$Q4</f>
        <v>0</v>
      </c>
      <c r="D28" s="49"/>
      <c r="E28" s="9" t="str">
        <f t="shared" si="12"/>
        <v/>
      </c>
      <c r="F28" s="10">
        <f t="shared" si="13"/>
        <v>0</v>
      </c>
      <c r="G28" s="101"/>
      <c r="H28" s="14">
        <f>'U16 Boys Entries'!$Q3</f>
        <v>0</v>
      </c>
      <c r="I28" s="12">
        <f>'U16 Boys Entries'!Q14</f>
        <v>0</v>
      </c>
      <c r="J28" s="9">
        <f>'U16 Boys Entries'!$Q4</f>
        <v>0</v>
      </c>
      <c r="K28" s="46"/>
      <c r="L28" s="9" t="str">
        <f t="shared" si="14"/>
        <v xml:space="preserve"> </v>
      </c>
      <c r="M28" s="10">
        <f t="shared" si="15"/>
        <v>0</v>
      </c>
      <c r="N28" s="101"/>
      <c r="O28" s="14">
        <f>'U16 Boys Entries'!$Q3</f>
        <v>0</v>
      </c>
      <c r="P28" s="12">
        <f>'U16 Boys Entries'!Q15</f>
        <v>0</v>
      </c>
      <c r="Q28" s="9">
        <f>'U16 Boys Entries'!$Q4</f>
        <v>0</v>
      </c>
      <c r="R28" s="46"/>
      <c r="S28" s="9" t="str">
        <f t="shared" si="16"/>
        <v xml:space="preserve"> </v>
      </c>
      <c r="T28" s="10">
        <f t="shared" si="17"/>
        <v>0</v>
      </c>
    </row>
    <row r="29" spans="1:20" ht="10" customHeight="1" thickBot="1" x14ac:dyDescent="0.3">
      <c r="A29" s="100"/>
      <c r="B29" s="100"/>
      <c r="C29" s="100"/>
      <c r="D29" s="100"/>
      <c r="E29" s="100"/>
      <c r="F29" s="100"/>
      <c r="G29" s="100"/>
      <c r="H29" s="100"/>
      <c r="I29" s="100"/>
      <c r="J29" s="100"/>
      <c r="K29" s="100"/>
      <c r="L29" s="100"/>
      <c r="M29" s="100"/>
      <c r="N29" s="100"/>
      <c r="O29" s="100"/>
      <c r="P29" s="100"/>
      <c r="Q29" s="100"/>
      <c r="R29" s="100"/>
      <c r="S29" s="100"/>
      <c r="T29" s="100"/>
    </row>
    <row r="30" spans="1:20" ht="10" customHeight="1" thickBot="1" x14ac:dyDescent="0.3">
      <c r="A30" s="114" t="s">
        <v>10</v>
      </c>
      <c r="B30" s="115"/>
      <c r="C30" s="111" t="s">
        <v>16</v>
      </c>
      <c r="D30" s="111"/>
      <c r="E30" s="112">
        <v>2.0099999999999998</v>
      </c>
      <c r="F30" s="113"/>
      <c r="G30" s="99"/>
      <c r="H30" s="114" t="s">
        <v>9</v>
      </c>
      <c r="I30" s="148"/>
      <c r="J30" s="149" t="s">
        <v>16</v>
      </c>
      <c r="K30" s="148"/>
      <c r="L30" s="150">
        <v>4.01</v>
      </c>
      <c r="M30" s="151"/>
      <c r="N30" s="99"/>
      <c r="O30" s="106" t="s">
        <v>14</v>
      </c>
      <c r="P30" s="107"/>
      <c r="Q30" s="108" t="s">
        <v>16</v>
      </c>
      <c r="R30" s="108"/>
      <c r="S30" s="109">
        <v>16.47</v>
      </c>
      <c r="T30" s="110"/>
    </row>
    <row r="31" spans="1:20" ht="10" customHeight="1" thickBot="1" x14ac:dyDescent="0.3">
      <c r="A31" s="26" t="s">
        <v>4</v>
      </c>
      <c r="B31" s="27" t="s">
        <v>2</v>
      </c>
      <c r="C31" s="23" t="s">
        <v>64</v>
      </c>
      <c r="D31" s="25" t="s">
        <v>22</v>
      </c>
      <c r="E31" s="25" t="s">
        <v>20</v>
      </c>
      <c r="F31" s="28" t="s">
        <v>17</v>
      </c>
      <c r="G31" s="99"/>
      <c r="H31" s="26" t="s">
        <v>4</v>
      </c>
      <c r="I31" s="27" t="s">
        <v>2</v>
      </c>
      <c r="J31" s="23" t="s">
        <v>64</v>
      </c>
      <c r="K31" s="25" t="s">
        <v>22</v>
      </c>
      <c r="L31" s="25" t="s">
        <v>20</v>
      </c>
      <c r="M31" s="28" t="s">
        <v>17</v>
      </c>
      <c r="N31" s="99"/>
      <c r="O31" s="26" t="s">
        <v>4</v>
      </c>
      <c r="P31" s="27" t="s">
        <v>2</v>
      </c>
      <c r="Q31" s="23" t="s">
        <v>64</v>
      </c>
      <c r="R31" s="25" t="s">
        <v>21</v>
      </c>
      <c r="S31" s="25" t="s">
        <v>20</v>
      </c>
      <c r="T31" s="28" t="s">
        <v>17</v>
      </c>
    </row>
    <row r="32" spans="1:20" ht="10" customHeight="1" x14ac:dyDescent="0.25">
      <c r="A32" s="18">
        <f>'U16 Boys Entries'!$B3</f>
        <v>0</v>
      </c>
      <c r="B32" s="19">
        <f>'U16 Boys Entries'!B16</f>
        <v>0</v>
      </c>
      <c r="C32" s="15">
        <f>'U16 Boys Entries'!$B4</f>
        <v>0</v>
      </c>
      <c r="D32" s="44"/>
      <c r="E32" s="15" t="str">
        <f>IF($D32&gt;=$E$30,IF($D32&gt;0,"YES","" )," ")</f>
        <v xml:space="preserve"> </v>
      </c>
      <c r="F32" s="20">
        <f>IF($D32&gt;0,6-RANK($D32,D$32:D$37,0),0)</f>
        <v>0</v>
      </c>
      <c r="G32" s="101"/>
      <c r="H32" s="18">
        <f>'U16 Boys Entries'!$B3</f>
        <v>0</v>
      </c>
      <c r="I32" s="19">
        <f>'U16 Boys Entries'!B17</f>
        <v>0</v>
      </c>
      <c r="J32" s="15">
        <f>'U16 Boys Entries'!$B4</f>
        <v>0</v>
      </c>
      <c r="K32" s="44"/>
      <c r="L32" s="15" t="str">
        <f>IF($K32&gt;=$L$30,IF($K32&gt;0,"YES","" )," ")</f>
        <v xml:space="preserve"> </v>
      </c>
      <c r="M32" s="20">
        <f>IF($K32&gt;0,6-RANK($K32,K$32:K$37,0),0)</f>
        <v>0</v>
      </c>
      <c r="N32" s="101"/>
      <c r="O32" s="18">
        <f>'U16 Boys Entries'!$B3</f>
        <v>0</v>
      </c>
      <c r="P32" s="19">
        <f>'U16 Boys Entries'!B18</f>
        <v>0</v>
      </c>
      <c r="Q32" s="15">
        <f>'U16 Boys Entries'!$B4</f>
        <v>0</v>
      </c>
      <c r="R32" s="44"/>
      <c r="S32" s="15" t="str">
        <f>IF($R32&gt;=$S$30,IF($R32&gt;0,"YES","" )," ")</f>
        <v xml:space="preserve"> </v>
      </c>
      <c r="T32" s="20">
        <f>IF($R32&gt;0,6-RANK($R32,R$32:R$37,0),0)</f>
        <v>0</v>
      </c>
    </row>
    <row r="33" spans="1:20" ht="10" customHeight="1" x14ac:dyDescent="0.25">
      <c r="A33" s="13">
        <f>'U16 Boys Entries'!$E3</f>
        <v>0</v>
      </c>
      <c r="B33" s="11">
        <f>'U16 Boys Entries'!E16</f>
        <v>0</v>
      </c>
      <c r="C33" s="7">
        <f>'U16 Boys Entries'!$E4</f>
        <v>0</v>
      </c>
      <c r="D33" s="45"/>
      <c r="E33" s="7" t="str">
        <f t="shared" ref="E33:E37" si="18">IF($D33&gt;=$E$30,IF($D33&gt;0,"YES","" )," ")</f>
        <v xml:space="preserve"> </v>
      </c>
      <c r="F33" s="8">
        <f t="shared" ref="F33:F37" si="19">IF($D33&gt;0,6-RANK($D33,D$32:D$37,0),0)</f>
        <v>0</v>
      </c>
      <c r="G33" s="101"/>
      <c r="H33" s="13">
        <f>'U16 Boys Entries'!$E3</f>
        <v>0</v>
      </c>
      <c r="I33" s="11">
        <f>'U16 Boys Entries'!E17</f>
        <v>0</v>
      </c>
      <c r="J33" s="7">
        <f>'U16 Boys Entries'!$E4</f>
        <v>0</v>
      </c>
      <c r="K33" s="45"/>
      <c r="L33" s="7" t="str">
        <f t="shared" ref="L33:L37" si="20">IF($K33&gt;=$L$30,IF($K33&gt;0,"YES","" )," ")</f>
        <v xml:space="preserve"> </v>
      </c>
      <c r="M33" s="8">
        <f t="shared" ref="M33:M37" si="21">IF($K33&gt;0,6-RANK($K33,K$32:K$37,0),0)</f>
        <v>0</v>
      </c>
      <c r="N33" s="101"/>
      <c r="O33" s="13">
        <f>'U16 Boys Entries'!$E3</f>
        <v>0</v>
      </c>
      <c r="P33" s="11">
        <f>'U16 Boys Entries'!E18</f>
        <v>0</v>
      </c>
      <c r="Q33" s="7">
        <f>'U16 Boys Entries'!$E4</f>
        <v>0</v>
      </c>
      <c r="R33" s="45"/>
      <c r="S33" s="7" t="str">
        <f t="shared" ref="S33:S37" si="22">IF($R33&gt;=$S$30,IF($R33&gt;0,"YES","" )," ")</f>
        <v xml:space="preserve"> </v>
      </c>
      <c r="T33" s="8">
        <f t="shared" ref="T33:T37" si="23">IF($R33&gt;0,6-RANK($R33,R$32:R$37,0),0)</f>
        <v>0</v>
      </c>
    </row>
    <row r="34" spans="1:20" ht="10" customHeight="1" x14ac:dyDescent="0.25">
      <c r="A34" s="13">
        <f>'U16 Boys Entries'!$H3</f>
        <v>0</v>
      </c>
      <c r="B34" s="11">
        <f>'U16 Boys Entries'!H16</f>
        <v>0</v>
      </c>
      <c r="C34" s="7">
        <f>'U16 Boys Entries'!$H4</f>
        <v>0</v>
      </c>
      <c r="D34" s="45"/>
      <c r="E34" s="7" t="str">
        <f t="shared" si="18"/>
        <v xml:space="preserve"> </v>
      </c>
      <c r="F34" s="8">
        <f t="shared" si="19"/>
        <v>0</v>
      </c>
      <c r="G34" s="101"/>
      <c r="H34" s="13">
        <f>'U16 Boys Entries'!$H3</f>
        <v>0</v>
      </c>
      <c r="I34" s="11">
        <f>'U16 Boys Entries'!H17</f>
        <v>0</v>
      </c>
      <c r="J34" s="7">
        <f>'U16 Boys Entries'!$H4</f>
        <v>0</v>
      </c>
      <c r="K34" s="45"/>
      <c r="L34" s="7" t="str">
        <f t="shared" si="20"/>
        <v xml:space="preserve"> </v>
      </c>
      <c r="M34" s="8">
        <f t="shared" si="21"/>
        <v>0</v>
      </c>
      <c r="N34" s="101"/>
      <c r="O34" s="13">
        <f>'U16 Boys Entries'!$H3</f>
        <v>0</v>
      </c>
      <c r="P34" s="11">
        <f>'U16 Boys Entries'!H18</f>
        <v>0</v>
      </c>
      <c r="Q34" s="7">
        <f>'U16 Boys Entries'!$H4</f>
        <v>0</v>
      </c>
      <c r="R34" s="45"/>
      <c r="S34" s="7" t="str">
        <f t="shared" si="22"/>
        <v xml:space="preserve"> </v>
      </c>
      <c r="T34" s="8">
        <f t="shared" si="23"/>
        <v>0</v>
      </c>
    </row>
    <row r="35" spans="1:20" ht="10" customHeight="1" x14ac:dyDescent="0.25">
      <c r="A35" s="13">
        <f>'U16 Boys Entries'!$K3</f>
        <v>0</v>
      </c>
      <c r="B35" s="11">
        <f>'U16 Boys Entries'!K16</f>
        <v>0</v>
      </c>
      <c r="C35" s="7">
        <f>'U16 Boys Entries'!$K4</f>
        <v>0</v>
      </c>
      <c r="D35" s="45"/>
      <c r="E35" s="7" t="str">
        <f t="shared" si="18"/>
        <v xml:space="preserve"> </v>
      </c>
      <c r="F35" s="8">
        <f t="shared" si="19"/>
        <v>0</v>
      </c>
      <c r="G35" s="101"/>
      <c r="H35" s="13">
        <f>'U16 Boys Entries'!$K3</f>
        <v>0</v>
      </c>
      <c r="I35" s="11">
        <f>'U16 Boys Entries'!K17</f>
        <v>0</v>
      </c>
      <c r="J35" s="7">
        <f>'U16 Boys Entries'!$K4</f>
        <v>0</v>
      </c>
      <c r="K35" s="45"/>
      <c r="L35" s="7" t="str">
        <f t="shared" si="20"/>
        <v xml:space="preserve"> </v>
      </c>
      <c r="M35" s="8">
        <f t="shared" si="21"/>
        <v>0</v>
      </c>
      <c r="N35" s="101"/>
      <c r="O35" s="13">
        <f>'U16 Boys Entries'!$K3</f>
        <v>0</v>
      </c>
      <c r="P35" s="11">
        <f>'U16 Boys Entries'!K18</f>
        <v>0</v>
      </c>
      <c r="Q35" s="7">
        <f>'U16 Boys Entries'!$K4</f>
        <v>0</v>
      </c>
      <c r="R35" s="45"/>
      <c r="S35" s="7" t="str">
        <f t="shared" si="22"/>
        <v xml:space="preserve"> </v>
      </c>
      <c r="T35" s="8">
        <f t="shared" si="23"/>
        <v>0</v>
      </c>
    </row>
    <row r="36" spans="1:20" ht="10" customHeight="1" x14ac:dyDescent="0.25">
      <c r="A36" s="13">
        <f>'U16 Boys Entries'!$N3</f>
        <v>0</v>
      </c>
      <c r="B36" s="11">
        <f>'U16 Boys Entries'!N16</f>
        <v>0</v>
      </c>
      <c r="C36" s="7">
        <f>'U16 Boys Entries'!$N4</f>
        <v>0</v>
      </c>
      <c r="D36" s="45"/>
      <c r="E36" s="7" t="str">
        <f t="shared" si="18"/>
        <v xml:space="preserve"> </v>
      </c>
      <c r="F36" s="8">
        <f t="shared" si="19"/>
        <v>0</v>
      </c>
      <c r="G36" s="101"/>
      <c r="H36" s="13">
        <f>'U16 Boys Entries'!$N3</f>
        <v>0</v>
      </c>
      <c r="I36" s="11">
        <f>'U16 Boys Entries'!N17</f>
        <v>0</v>
      </c>
      <c r="J36" s="7">
        <f>'U16 Boys Entries'!$N4</f>
        <v>0</v>
      </c>
      <c r="K36" s="45"/>
      <c r="L36" s="7" t="str">
        <f t="shared" si="20"/>
        <v xml:space="preserve"> </v>
      </c>
      <c r="M36" s="8">
        <f t="shared" si="21"/>
        <v>0</v>
      </c>
      <c r="N36" s="101"/>
      <c r="O36" s="13">
        <f>'U16 Boys Entries'!$N3</f>
        <v>0</v>
      </c>
      <c r="P36" s="11">
        <f>'U16 Boys Entries'!N18</f>
        <v>0</v>
      </c>
      <c r="Q36" s="7">
        <f>'U16 Boys Entries'!$N4</f>
        <v>0</v>
      </c>
      <c r="R36" s="45"/>
      <c r="S36" s="7" t="str">
        <f t="shared" si="22"/>
        <v xml:space="preserve"> </v>
      </c>
      <c r="T36" s="8">
        <f t="shared" si="23"/>
        <v>0</v>
      </c>
    </row>
    <row r="37" spans="1:20" ht="10" customHeight="1" thickBot="1" x14ac:dyDescent="0.3">
      <c r="A37" s="14">
        <f>'U16 Boys Entries'!$Q3</f>
        <v>0</v>
      </c>
      <c r="B37" s="12">
        <f>'U16 Boys Entries'!Q16</f>
        <v>0</v>
      </c>
      <c r="C37" s="9">
        <f>'U16 Boys Entries'!$Q4</f>
        <v>0</v>
      </c>
      <c r="D37" s="46"/>
      <c r="E37" s="9" t="str">
        <f t="shared" si="18"/>
        <v xml:space="preserve"> </v>
      </c>
      <c r="F37" s="10">
        <f t="shared" si="19"/>
        <v>0</v>
      </c>
      <c r="G37" s="101"/>
      <c r="H37" s="14">
        <f>'U16 Boys Entries'!$Q3</f>
        <v>0</v>
      </c>
      <c r="I37" s="12">
        <f>'U16 Boys Entries'!Q17</f>
        <v>0</v>
      </c>
      <c r="J37" s="9">
        <f>'U16 Boys Entries'!$Q4</f>
        <v>0</v>
      </c>
      <c r="K37" s="46"/>
      <c r="L37" s="9" t="str">
        <f t="shared" si="20"/>
        <v xml:space="preserve"> </v>
      </c>
      <c r="M37" s="10">
        <f t="shared" si="21"/>
        <v>0</v>
      </c>
      <c r="N37" s="101"/>
      <c r="O37" s="14">
        <f>'U16 Boys Entries'!$Q3</f>
        <v>0</v>
      </c>
      <c r="P37" s="12">
        <f>'U16 Boys Entries'!Q18</f>
        <v>0</v>
      </c>
      <c r="Q37" s="9">
        <f>'U16 Boys Entries'!$Q4</f>
        <v>0</v>
      </c>
      <c r="R37" s="46"/>
      <c r="S37" s="9" t="str">
        <f t="shared" si="22"/>
        <v xml:space="preserve"> </v>
      </c>
      <c r="T37" s="10">
        <f t="shared" si="23"/>
        <v>0</v>
      </c>
    </row>
    <row r="38" spans="1:20" ht="10" customHeight="1" thickBot="1" x14ac:dyDescent="0.3">
      <c r="A38" s="100"/>
      <c r="B38" s="100"/>
      <c r="C38" s="100"/>
      <c r="D38" s="100"/>
      <c r="E38" s="100"/>
      <c r="F38" s="100"/>
      <c r="G38" s="100"/>
      <c r="H38" s="100"/>
      <c r="I38" s="100"/>
      <c r="J38" s="100"/>
      <c r="K38" s="100"/>
      <c r="L38" s="100"/>
      <c r="M38" s="100"/>
      <c r="N38" s="100"/>
      <c r="O38" s="100"/>
      <c r="P38" s="100"/>
      <c r="Q38" s="100"/>
      <c r="R38" s="100"/>
      <c r="S38" s="100"/>
      <c r="T38" s="100"/>
    </row>
    <row r="39" spans="1:20" ht="10" customHeight="1" thickBot="1" x14ac:dyDescent="0.3">
      <c r="A39" s="106" t="s">
        <v>13</v>
      </c>
      <c r="B39" s="107"/>
      <c r="C39" s="108" t="s">
        <v>16</v>
      </c>
      <c r="D39" s="108"/>
      <c r="E39" s="109">
        <v>48.29</v>
      </c>
      <c r="F39" s="110"/>
      <c r="G39" s="99"/>
      <c r="H39" s="106" t="s">
        <v>18</v>
      </c>
      <c r="I39" s="107"/>
      <c r="J39" s="108" t="s">
        <v>16</v>
      </c>
      <c r="K39" s="108"/>
      <c r="L39" s="109">
        <v>58.78</v>
      </c>
      <c r="M39" s="110"/>
      <c r="N39" s="99"/>
      <c r="O39" s="136" t="s">
        <v>19</v>
      </c>
      <c r="P39" s="137"/>
      <c r="Q39" s="137"/>
      <c r="R39" s="137"/>
      <c r="S39" s="137"/>
      <c r="T39" s="138"/>
    </row>
    <row r="40" spans="1:20" ht="10" customHeight="1" thickBot="1" x14ac:dyDescent="0.3">
      <c r="A40" s="26" t="s">
        <v>4</v>
      </c>
      <c r="B40" s="27" t="s">
        <v>2</v>
      </c>
      <c r="C40" s="23" t="s">
        <v>64</v>
      </c>
      <c r="D40" s="25" t="s">
        <v>21</v>
      </c>
      <c r="E40" s="23" t="s">
        <v>20</v>
      </c>
      <c r="F40" s="28" t="s">
        <v>17</v>
      </c>
      <c r="G40" s="99"/>
      <c r="H40" s="26" t="s">
        <v>4</v>
      </c>
      <c r="I40" s="27" t="s">
        <v>2</v>
      </c>
      <c r="J40" s="23" t="s">
        <v>64</v>
      </c>
      <c r="K40" s="25" t="s">
        <v>21</v>
      </c>
      <c r="L40" s="23" t="s">
        <v>20</v>
      </c>
      <c r="M40" s="28" t="s">
        <v>17</v>
      </c>
      <c r="N40" s="99"/>
      <c r="O40" s="130" t="s">
        <v>4</v>
      </c>
      <c r="P40" s="131"/>
      <c r="Q40" s="23" t="s">
        <v>64</v>
      </c>
      <c r="R40" s="118" t="s">
        <v>17</v>
      </c>
      <c r="S40" s="119"/>
      <c r="T40" s="120"/>
    </row>
    <row r="41" spans="1:20" ht="10" customHeight="1" x14ac:dyDescent="0.25">
      <c r="A41" s="18">
        <f>'U16 Boys Entries'!$B3</f>
        <v>0</v>
      </c>
      <c r="B41" s="19">
        <f>'U16 Boys Entries'!B19</f>
        <v>0</v>
      </c>
      <c r="C41" s="15">
        <f>'U16 Boys Entries'!$B4</f>
        <v>0</v>
      </c>
      <c r="D41" s="44"/>
      <c r="E41" s="15" t="str">
        <f>IF($D41&gt;=$E$39,IF($D41&gt;0,"YES","" )," ")</f>
        <v xml:space="preserve"> </v>
      </c>
      <c r="F41" s="20">
        <f>IF($D41&gt;0,6-RANK($D41,D$41:D$46,0),0)</f>
        <v>0</v>
      </c>
      <c r="G41" s="101"/>
      <c r="H41" s="18">
        <f>'U16 Boys Entries'!$B3</f>
        <v>0</v>
      </c>
      <c r="I41" s="19">
        <f>'U16 Boys Entries'!B20</f>
        <v>0</v>
      </c>
      <c r="J41" s="15">
        <f>'U16 Boys Entries'!$B4</f>
        <v>0</v>
      </c>
      <c r="K41" s="44"/>
      <c r="L41" s="15" t="str">
        <f>IF($K41&gt;=$L$39,IF($K41&gt;0,"YES","" )," ")</f>
        <v xml:space="preserve"> </v>
      </c>
      <c r="M41" s="20">
        <f>IF($K41&gt;0,6-RANK($K41,K$41:K$46,0),0)</f>
        <v>0</v>
      </c>
      <c r="N41" s="101"/>
      <c r="O41" s="132">
        <f>'U16 Boys Entries'!$B3</f>
        <v>0</v>
      </c>
      <c r="P41" s="133"/>
      <c r="Q41" s="15">
        <f>'U16 Boys Entries'!$B4</f>
        <v>0</v>
      </c>
      <c r="R41" s="121">
        <f t="shared" ref="R41:R46" si="24">SUM(F5,M5,T5,F14,M14,T14,F23,M23,T23,T32,M32,F32,F41,M41)</f>
        <v>0</v>
      </c>
      <c r="S41" s="122"/>
      <c r="T41" s="123"/>
    </row>
    <row r="42" spans="1:20" ht="10" customHeight="1" x14ac:dyDescent="0.25">
      <c r="A42" s="13">
        <f>'U16 Boys Entries'!$E3</f>
        <v>0</v>
      </c>
      <c r="B42" s="11">
        <f>'U16 Boys Entries'!E19</f>
        <v>0</v>
      </c>
      <c r="C42" s="7">
        <f>'U16 Boys Entries'!$E4</f>
        <v>0</v>
      </c>
      <c r="D42" s="45"/>
      <c r="E42" s="7" t="str">
        <f t="shared" ref="E42:E46" si="25">IF($D42&gt;=$E$39,IF($D42&gt;0,"YES","" )," ")</f>
        <v xml:space="preserve"> </v>
      </c>
      <c r="F42" s="8">
        <f t="shared" ref="F42:F46" si="26">IF($D42&gt;0,6-RANK($D42,D$41:D$46,0),0)</f>
        <v>0</v>
      </c>
      <c r="G42" s="101"/>
      <c r="H42" s="13">
        <f>'U16 Boys Entries'!$E3</f>
        <v>0</v>
      </c>
      <c r="I42" s="11">
        <f>'U16 Boys Entries'!E20</f>
        <v>0</v>
      </c>
      <c r="J42" s="7">
        <f>'U16 Boys Entries'!$E4</f>
        <v>0</v>
      </c>
      <c r="K42" s="45"/>
      <c r="L42" s="7" t="str">
        <f t="shared" ref="L42:L46" si="27">IF($K42&gt;=$L$39,IF($K42&gt;0,"YES","" )," ")</f>
        <v xml:space="preserve"> </v>
      </c>
      <c r="M42" s="8">
        <f t="shared" ref="M42:M46" si="28">IF($K42&gt;0,6-RANK($K42,K$41:K$46,0),0)</f>
        <v>0</v>
      </c>
      <c r="N42" s="101"/>
      <c r="O42" s="134">
        <f>'U16 Boys Entries'!$E3</f>
        <v>0</v>
      </c>
      <c r="P42" s="135"/>
      <c r="Q42" s="7">
        <f>'U16 Boys Entries'!$E4</f>
        <v>0</v>
      </c>
      <c r="R42" s="124">
        <f t="shared" si="24"/>
        <v>0</v>
      </c>
      <c r="S42" s="125"/>
      <c r="T42" s="126"/>
    </row>
    <row r="43" spans="1:20" ht="10" customHeight="1" x14ac:dyDescent="0.25">
      <c r="A43" s="13">
        <f>'U16 Boys Entries'!$H3</f>
        <v>0</v>
      </c>
      <c r="B43" s="11">
        <f>'U16 Boys Entries'!H19</f>
        <v>0</v>
      </c>
      <c r="C43" s="7">
        <f>'U16 Boys Entries'!$H4</f>
        <v>0</v>
      </c>
      <c r="D43" s="45"/>
      <c r="E43" s="7" t="str">
        <f t="shared" si="25"/>
        <v xml:space="preserve"> </v>
      </c>
      <c r="F43" s="8">
        <f t="shared" si="26"/>
        <v>0</v>
      </c>
      <c r="G43" s="101"/>
      <c r="H43" s="13">
        <f>'U16 Boys Entries'!$H3</f>
        <v>0</v>
      </c>
      <c r="I43" s="11">
        <f>'U16 Boys Entries'!H20</f>
        <v>0</v>
      </c>
      <c r="J43" s="7">
        <f>'U16 Boys Entries'!$H4</f>
        <v>0</v>
      </c>
      <c r="K43" s="45"/>
      <c r="L43" s="7" t="str">
        <f t="shared" si="27"/>
        <v xml:space="preserve"> </v>
      </c>
      <c r="M43" s="8">
        <f t="shared" si="28"/>
        <v>0</v>
      </c>
      <c r="N43" s="101"/>
      <c r="O43" s="134">
        <f>'U16 Boys Entries'!$H3</f>
        <v>0</v>
      </c>
      <c r="P43" s="135"/>
      <c r="Q43" s="7">
        <f>'U16 Boys Entries'!$H4</f>
        <v>0</v>
      </c>
      <c r="R43" s="124">
        <f t="shared" si="24"/>
        <v>0</v>
      </c>
      <c r="S43" s="125"/>
      <c r="T43" s="126"/>
    </row>
    <row r="44" spans="1:20" ht="10" customHeight="1" x14ac:dyDescent="0.25">
      <c r="A44" s="13">
        <f>'U16 Boys Entries'!$K3</f>
        <v>0</v>
      </c>
      <c r="B44" s="11">
        <f>'U16 Boys Entries'!K19</f>
        <v>0</v>
      </c>
      <c r="C44" s="7">
        <f>'U16 Boys Entries'!$K4</f>
        <v>0</v>
      </c>
      <c r="D44" s="45"/>
      <c r="E44" s="7" t="str">
        <f t="shared" si="25"/>
        <v xml:space="preserve"> </v>
      </c>
      <c r="F44" s="8">
        <f t="shared" si="26"/>
        <v>0</v>
      </c>
      <c r="G44" s="101"/>
      <c r="H44" s="13">
        <f>'U16 Boys Entries'!$K3</f>
        <v>0</v>
      </c>
      <c r="I44" s="11">
        <f>'U16 Boys Entries'!K20</f>
        <v>0</v>
      </c>
      <c r="J44" s="7">
        <f>'U16 Boys Entries'!$K4</f>
        <v>0</v>
      </c>
      <c r="K44" s="45"/>
      <c r="L44" s="7" t="str">
        <f t="shared" si="27"/>
        <v xml:space="preserve"> </v>
      </c>
      <c r="M44" s="8">
        <f t="shared" si="28"/>
        <v>0</v>
      </c>
      <c r="N44" s="101"/>
      <c r="O44" s="134">
        <f>'U16 Boys Entries'!$K3</f>
        <v>0</v>
      </c>
      <c r="P44" s="135"/>
      <c r="Q44" s="7">
        <f>'U16 Boys Entries'!$K4</f>
        <v>0</v>
      </c>
      <c r="R44" s="124">
        <f t="shared" si="24"/>
        <v>0</v>
      </c>
      <c r="S44" s="125"/>
      <c r="T44" s="126"/>
    </row>
    <row r="45" spans="1:20" ht="10" customHeight="1" x14ac:dyDescent="0.25">
      <c r="A45" s="13">
        <f>'U16 Boys Entries'!$N3</f>
        <v>0</v>
      </c>
      <c r="B45" s="11">
        <f>'U16 Boys Entries'!N19</f>
        <v>0</v>
      </c>
      <c r="C45" s="7">
        <f>'U16 Boys Entries'!$N4</f>
        <v>0</v>
      </c>
      <c r="D45" s="45"/>
      <c r="E45" s="7" t="str">
        <f t="shared" si="25"/>
        <v xml:space="preserve"> </v>
      </c>
      <c r="F45" s="8">
        <f t="shared" si="26"/>
        <v>0</v>
      </c>
      <c r="G45" s="101"/>
      <c r="H45" s="13">
        <f>'U16 Boys Entries'!$N3</f>
        <v>0</v>
      </c>
      <c r="I45" s="11">
        <f>'U16 Boys Entries'!N20</f>
        <v>0</v>
      </c>
      <c r="J45" s="7">
        <f>'U16 Boys Entries'!$N4</f>
        <v>0</v>
      </c>
      <c r="K45" s="45"/>
      <c r="L45" s="7" t="str">
        <f t="shared" si="27"/>
        <v xml:space="preserve"> </v>
      </c>
      <c r="M45" s="8">
        <f t="shared" si="28"/>
        <v>0</v>
      </c>
      <c r="N45" s="101"/>
      <c r="O45" s="134">
        <f>'U16 Boys Entries'!$N3</f>
        <v>0</v>
      </c>
      <c r="P45" s="135"/>
      <c r="Q45" s="7">
        <f>'U16 Boys Entries'!$N4</f>
        <v>0</v>
      </c>
      <c r="R45" s="124">
        <f t="shared" si="24"/>
        <v>0</v>
      </c>
      <c r="S45" s="125"/>
      <c r="T45" s="126"/>
    </row>
    <row r="46" spans="1:20" ht="10" customHeight="1" thickBot="1" x14ac:dyDescent="0.3">
      <c r="A46" s="14">
        <f>'U16 Boys Entries'!$Q3</f>
        <v>0</v>
      </c>
      <c r="B46" s="12">
        <f>'U16 Boys Entries'!Q19</f>
        <v>0</v>
      </c>
      <c r="C46" s="9">
        <f>'U16 Boys Entries'!$Q4</f>
        <v>0</v>
      </c>
      <c r="D46" s="46"/>
      <c r="E46" s="9" t="str">
        <f t="shared" si="25"/>
        <v xml:space="preserve"> </v>
      </c>
      <c r="F46" s="10">
        <f t="shared" si="26"/>
        <v>0</v>
      </c>
      <c r="G46" s="101"/>
      <c r="H46" s="14">
        <f>'U16 Boys Entries'!$Q3</f>
        <v>0</v>
      </c>
      <c r="I46" s="12">
        <f>'U16 Boys Entries'!Q20</f>
        <v>0</v>
      </c>
      <c r="J46" s="9">
        <f>'U16 Boys Entries'!$Q4</f>
        <v>0</v>
      </c>
      <c r="K46" s="46"/>
      <c r="L46" s="9" t="str">
        <f t="shared" si="27"/>
        <v xml:space="preserve"> </v>
      </c>
      <c r="M46" s="10">
        <f t="shared" si="28"/>
        <v>0</v>
      </c>
      <c r="N46" s="101"/>
      <c r="O46" s="116">
        <f>'U16 Boys Entries'!$Q3</f>
        <v>0</v>
      </c>
      <c r="P46" s="117"/>
      <c r="Q46" s="9">
        <f>'U16 Boys Entries'!$Q4</f>
        <v>0</v>
      </c>
      <c r="R46" s="127">
        <f t="shared" si="24"/>
        <v>0</v>
      </c>
      <c r="S46" s="128"/>
      <c r="T46" s="129"/>
    </row>
  </sheetData>
  <mergeCells count="75">
    <mergeCell ref="G1:N1"/>
    <mergeCell ref="O1:T1"/>
    <mergeCell ref="A3:B3"/>
    <mergeCell ref="C3:D3"/>
    <mergeCell ref="E3:F3"/>
    <mergeCell ref="G3:G10"/>
    <mergeCell ref="H3:I3"/>
    <mergeCell ref="J3:K3"/>
    <mergeCell ref="L3:M3"/>
    <mergeCell ref="A1:B1"/>
    <mergeCell ref="C1:F1"/>
    <mergeCell ref="S12:T12"/>
    <mergeCell ref="N3:N10"/>
    <mergeCell ref="O3:P3"/>
    <mergeCell ref="Q3:R3"/>
    <mergeCell ref="S3:T3"/>
    <mergeCell ref="A11:T11"/>
    <mergeCell ref="A12:B12"/>
    <mergeCell ref="C12:D12"/>
    <mergeCell ref="E12:F12"/>
    <mergeCell ref="G12:G19"/>
    <mergeCell ref="H12:I12"/>
    <mergeCell ref="J12:K12"/>
    <mergeCell ref="L12:M12"/>
    <mergeCell ref="N12:N19"/>
    <mergeCell ref="O12:P12"/>
    <mergeCell ref="Q12:R12"/>
    <mergeCell ref="A20:T20"/>
    <mergeCell ref="A21:B21"/>
    <mergeCell ref="C21:D21"/>
    <mergeCell ref="E21:F21"/>
    <mergeCell ref="G21:G28"/>
    <mergeCell ref="H21:I21"/>
    <mergeCell ref="J21:K21"/>
    <mergeCell ref="L21:M21"/>
    <mergeCell ref="N21:N28"/>
    <mergeCell ref="O21:P21"/>
    <mergeCell ref="Q21:R21"/>
    <mergeCell ref="S21:T21"/>
    <mergeCell ref="A29:T29"/>
    <mergeCell ref="A30:B30"/>
    <mergeCell ref="C30:D30"/>
    <mergeCell ref="E30:F30"/>
    <mergeCell ref="G30:G37"/>
    <mergeCell ref="H30:I30"/>
    <mergeCell ref="J30:K30"/>
    <mergeCell ref="L30:M30"/>
    <mergeCell ref="N30:N37"/>
    <mergeCell ref="O30:P30"/>
    <mergeCell ref="Q30:R30"/>
    <mergeCell ref="S30:T30"/>
    <mergeCell ref="A38:T38"/>
    <mergeCell ref="J39:K39"/>
    <mergeCell ref="L39:M39"/>
    <mergeCell ref="N39:N46"/>
    <mergeCell ref="O39:T39"/>
    <mergeCell ref="O40:P40"/>
    <mergeCell ref="R40:T40"/>
    <mergeCell ref="O41:P41"/>
    <mergeCell ref="R41:T41"/>
    <mergeCell ref="O42:P42"/>
    <mergeCell ref="R42:T42"/>
    <mergeCell ref="O46:P46"/>
    <mergeCell ref="R44:T44"/>
    <mergeCell ref="O45:P45"/>
    <mergeCell ref="R45:T45"/>
    <mergeCell ref="A39:B39"/>
    <mergeCell ref="R46:T46"/>
    <mergeCell ref="O43:P43"/>
    <mergeCell ref="R43:T43"/>
    <mergeCell ref="O44:P44"/>
    <mergeCell ref="C39:D39"/>
    <mergeCell ref="E39:F39"/>
    <mergeCell ref="G39:G46"/>
    <mergeCell ref="H39:I39"/>
  </mergeCells>
  <pageMargins left="0.7" right="0.7" top="0.75" bottom="0.75" header="0.3" footer="0.3"/>
  <pageSetup paperSize="9" scale="74"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pageSetUpPr fitToPage="1"/>
  </sheetPr>
  <dimension ref="A1:T46"/>
  <sheetViews>
    <sheetView workbookViewId="0">
      <selection activeCell="V30" sqref="V30"/>
    </sheetView>
  </sheetViews>
  <sheetFormatPr defaultColWidth="9.1796875" defaultRowHeight="10.5" x14ac:dyDescent="0.25"/>
  <cols>
    <col min="1" max="2" width="15.7265625" style="1" customWidth="1"/>
    <col min="3" max="6" width="6.7265625" style="5" customWidth="1"/>
    <col min="7" max="7" width="1.7265625" style="6" customWidth="1"/>
    <col min="8" max="9" width="15.7265625" style="6" customWidth="1"/>
    <col min="10" max="13" width="6.7265625" style="6" customWidth="1"/>
    <col min="14" max="14" width="1.7265625" style="6" customWidth="1"/>
    <col min="15" max="16" width="15.7265625" style="6" customWidth="1"/>
    <col min="17" max="20" width="6.7265625" style="6" customWidth="1"/>
    <col min="21" max="16384" width="9.1796875" style="6"/>
  </cols>
  <sheetData>
    <row r="1" spans="1:20" ht="49.5" customHeight="1" thickBot="1" x14ac:dyDescent="0.3">
      <c r="A1" s="102"/>
      <c r="B1" s="103"/>
      <c r="C1" s="104"/>
      <c r="D1" s="105"/>
      <c r="E1" s="105"/>
      <c r="F1" s="105"/>
      <c r="G1" s="91"/>
      <c r="H1" s="91"/>
      <c r="I1" s="91"/>
      <c r="J1" s="91"/>
      <c r="K1" s="91"/>
      <c r="L1" s="91"/>
      <c r="M1" s="91"/>
      <c r="N1" s="91"/>
      <c r="O1" s="89" t="s">
        <v>32</v>
      </c>
      <c r="P1" s="89"/>
      <c r="Q1" s="89"/>
      <c r="R1" s="89"/>
      <c r="S1" s="89"/>
      <c r="T1" s="90"/>
    </row>
    <row r="2" spans="1:20" ht="5.25" customHeight="1" thickBot="1" x14ac:dyDescent="0.3">
      <c r="A2" s="34"/>
      <c r="B2" s="34"/>
      <c r="C2" s="34"/>
      <c r="D2" s="34"/>
      <c r="E2" s="34"/>
      <c r="F2" s="34"/>
      <c r="G2" s="33"/>
      <c r="H2" s="34"/>
      <c r="I2" s="34"/>
      <c r="J2" s="34"/>
      <c r="K2" s="34"/>
      <c r="L2" s="34"/>
      <c r="M2" s="34"/>
      <c r="N2" s="33"/>
      <c r="O2" s="34"/>
      <c r="P2" s="34"/>
      <c r="Q2" s="34"/>
      <c r="R2" s="34"/>
      <c r="S2" s="34"/>
      <c r="T2" s="34"/>
    </row>
    <row r="3" spans="1:20" ht="10" customHeight="1" thickBot="1" x14ac:dyDescent="0.3">
      <c r="A3" s="92" t="s">
        <v>0</v>
      </c>
      <c r="B3" s="93"/>
      <c r="C3" s="94" t="s">
        <v>16</v>
      </c>
      <c r="D3" s="94"/>
      <c r="E3" s="95">
        <v>11.7</v>
      </c>
      <c r="F3" s="96"/>
      <c r="G3" s="99"/>
      <c r="H3" s="92" t="s">
        <v>1</v>
      </c>
      <c r="I3" s="93"/>
      <c r="J3" s="94" t="s">
        <v>16</v>
      </c>
      <c r="K3" s="94"/>
      <c r="L3" s="95">
        <v>23.7</v>
      </c>
      <c r="M3" s="96"/>
      <c r="N3" s="99"/>
      <c r="O3" s="92" t="s">
        <v>25</v>
      </c>
      <c r="P3" s="93"/>
      <c r="Q3" s="94" t="s">
        <v>16</v>
      </c>
      <c r="R3" s="94"/>
      <c r="S3" s="97">
        <v>4.7337962962962958E-4</v>
      </c>
      <c r="T3" s="98"/>
    </row>
    <row r="4" spans="1:20" ht="10" customHeight="1" thickBot="1" x14ac:dyDescent="0.3">
      <c r="A4" s="21" t="s">
        <v>4</v>
      </c>
      <c r="B4" s="22" t="s">
        <v>2</v>
      </c>
      <c r="C4" s="23" t="s">
        <v>64</v>
      </c>
      <c r="D4" s="23" t="s">
        <v>15</v>
      </c>
      <c r="E4" s="23" t="s">
        <v>20</v>
      </c>
      <c r="F4" s="24" t="s">
        <v>17</v>
      </c>
      <c r="G4" s="99"/>
      <c r="H4" s="21" t="s">
        <v>4</v>
      </c>
      <c r="I4" s="22" t="s">
        <v>2</v>
      </c>
      <c r="J4" s="23" t="s">
        <v>64</v>
      </c>
      <c r="K4" s="23" t="s">
        <v>15</v>
      </c>
      <c r="L4" s="23" t="s">
        <v>20</v>
      </c>
      <c r="M4" s="24" t="s">
        <v>17</v>
      </c>
      <c r="N4" s="99"/>
      <c r="O4" s="26" t="s">
        <v>4</v>
      </c>
      <c r="P4" s="27" t="s">
        <v>2</v>
      </c>
      <c r="Q4" s="23" t="s">
        <v>64</v>
      </c>
      <c r="R4" s="25" t="s">
        <v>15</v>
      </c>
      <c r="S4" s="25" t="s">
        <v>20</v>
      </c>
      <c r="T4" s="28" t="s">
        <v>17</v>
      </c>
    </row>
    <row r="5" spans="1:20" ht="10" customHeight="1" x14ac:dyDescent="0.25">
      <c r="A5" s="18">
        <f>'U16 Girls Entries'!$B3</f>
        <v>0</v>
      </c>
      <c r="B5" s="19">
        <f>'U16 Girls Entries'!B7</f>
        <v>0</v>
      </c>
      <c r="C5" s="15">
        <f>'U16 Girls Entries'!$B4</f>
        <v>0</v>
      </c>
      <c r="D5" s="44"/>
      <c r="E5" s="15" t="str">
        <f>IF($D5&lt;=$E$3,IF($D5&gt;0,"YES","" )," ")</f>
        <v/>
      </c>
      <c r="F5" s="20">
        <f>IF($D5&gt;0,6-RANK($D5,D$5:D$10,1),0)</f>
        <v>0</v>
      </c>
      <c r="G5" s="100"/>
      <c r="H5" s="18">
        <f>'U16 Girls Entries'!$B3</f>
        <v>0</v>
      </c>
      <c r="I5" s="19">
        <f>'U16 Girls Entries'!B8</f>
        <v>0</v>
      </c>
      <c r="J5" s="15">
        <f>'U16 Girls Entries'!$B4</f>
        <v>0</v>
      </c>
      <c r="K5" s="44"/>
      <c r="L5" s="15" t="str">
        <f>IF($K5&lt;=$L$3,IF($K5&gt;0,"YES","" )," ")</f>
        <v/>
      </c>
      <c r="M5" s="20">
        <f>IF($K5&gt;0,6-RANK($K5,K$5:K$10,1),0)</f>
        <v>0</v>
      </c>
      <c r="N5" s="101"/>
      <c r="O5" s="18">
        <f>'U16 Girls Entries'!$B3</f>
        <v>0</v>
      </c>
      <c r="P5" s="19">
        <f>'U16 Girls Entries'!B9</f>
        <v>0</v>
      </c>
      <c r="Q5" s="15">
        <f>'U16 Girls Entries'!$B4</f>
        <v>0</v>
      </c>
      <c r="R5" s="67"/>
      <c r="S5" s="15"/>
      <c r="T5" s="20">
        <f>IF($R5&gt;0,6-RANK($R5,R$5:R$10,1),0)</f>
        <v>0</v>
      </c>
    </row>
    <row r="6" spans="1:20" ht="10" customHeight="1" x14ac:dyDescent="0.25">
      <c r="A6" s="13">
        <f>'U16 Girls Entries'!$E3</f>
        <v>0</v>
      </c>
      <c r="B6" s="11">
        <f>'U16 Girls Entries'!E7</f>
        <v>0</v>
      </c>
      <c r="C6" s="7">
        <f>'U16 Girls Entries'!$E4</f>
        <v>0</v>
      </c>
      <c r="D6" s="45"/>
      <c r="E6" s="7" t="str">
        <f t="shared" ref="E6:E10" si="0">IF($D6&lt;=$E$3,IF($D6&gt;0,"YES","" )," ")</f>
        <v/>
      </c>
      <c r="F6" s="8">
        <f t="shared" ref="F6:F10" si="1">IF($D6&gt;0,6-RANK($D6,D$5:D$10,1),0)</f>
        <v>0</v>
      </c>
      <c r="G6" s="100"/>
      <c r="H6" s="13">
        <f>'U16 Girls Entries'!$E3</f>
        <v>0</v>
      </c>
      <c r="I6" s="11">
        <f>'U16 Girls Entries'!E8</f>
        <v>0</v>
      </c>
      <c r="J6" s="7">
        <f>'U16 Girls Entries'!$E4</f>
        <v>0</v>
      </c>
      <c r="K6" s="45"/>
      <c r="L6" s="7" t="str">
        <f t="shared" ref="L6:L10" si="2">IF($K6&lt;=$L$3,IF($K6&gt;0,"YES","" )," ")</f>
        <v/>
      </c>
      <c r="M6" s="8">
        <f t="shared" ref="M6:M10" si="3">IF($K6&gt;0,6-RANK($K6,K$5:K$10,1),0)</f>
        <v>0</v>
      </c>
      <c r="N6" s="101"/>
      <c r="O6" s="13">
        <f>'U16 Girls Entries'!$E3</f>
        <v>0</v>
      </c>
      <c r="P6" s="11">
        <f>'U16 Girls Entries'!E9</f>
        <v>0</v>
      </c>
      <c r="Q6" s="7">
        <f>'U16 Girls Entries'!$E4</f>
        <v>0</v>
      </c>
      <c r="R6" s="48"/>
      <c r="S6" s="7" t="str">
        <f t="shared" ref="S6:S10" si="4">IF($R6&lt;=$S$3,IF($R6&gt;0,"YES","" )," ")</f>
        <v/>
      </c>
      <c r="T6" s="8">
        <f t="shared" ref="T6:T10" si="5">IF($R6&gt;0,6-RANK($R6,R$5:R$10,1),0)</f>
        <v>0</v>
      </c>
    </row>
    <row r="7" spans="1:20" ht="10" customHeight="1" x14ac:dyDescent="0.25">
      <c r="A7" s="13">
        <f>'U16 Girls Entries'!$H3</f>
        <v>0</v>
      </c>
      <c r="B7" s="11">
        <f>'U16 Girls Entries'!H7</f>
        <v>0</v>
      </c>
      <c r="C7" s="7">
        <f>'U16 Girls Entries'!$H4</f>
        <v>0</v>
      </c>
      <c r="D7" s="45"/>
      <c r="E7" s="7" t="str">
        <f t="shared" si="0"/>
        <v/>
      </c>
      <c r="F7" s="8">
        <f t="shared" si="1"/>
        <v>0</v>
      </c>
      <c r="G7" s="100"/>
      <c r="H7" s="13">
        <f>'U16 Girls Entries'!$H3</f>
        <v>0</v>
      </c>
      <c r="I7" s="11">
        <f>'U16 Girls Entries'!H8</f>
        <v>0</v>
      </c>
      <c r="J7" s="7">
        <f>'U16 Girls Entries'!$H4</f>
        <v>0</v>
      </c>
      <c r="K7" s="45"/>
      <c r="L7" s="7" t="str">
        <f t="shared" si="2"/>
        <v/>
      </c>
      <c r="M7" s="8">
        <f t="shared" si="3"/>
        <v>0</v>
      </c>
      <c r="N7" s="101"/>
      <c r="O7" s="13">
        <f>'U16 Girls Entries'!$H3</f>
        <v>0</v>
      </c>
      <c r="P7" s="11">
        <f>'U16 Girls Entries'!H9</f>
        <v>0</v>
      </c>
      <c r="Q7" s="7">
        <f>'U16 Girls Entries'!$H4</f>
        <v>0</v>
      </c>
      <c r="R7" s="48"/>
      <c r="S7" s="7" t="str">
        <f t="shared" si="4"/>
        <v/>
      </c>
      <c r="T7" s="8">
        <f t="shared" si="5"/>
        <v>0</v>
      </c>
    </row>
    <row r="8" spans="1:20" ht="10" customHeight="1" x14ac:dyDescent="0.25">
      <c r="A8" s="13">
        <f>'U16 Girls Entries'!$K3</f>
        <v>0</v>
      </c>
      <c r="B8" s="11">
        <f>'U16 Girls Entries'!K7</f>
        <v>0</v>
      </c>
      <c r="C8" s="7">
        <f>'U16 Girls Entries'!$K4</f>
        <v>0</v>
      </c>
      <c r="D8" s="45"/>
      <c r="E8" s="7" t="str">
        <f t="shared" si="0"/>
        <v/>
      </c>
      <c r="F8" s="8">
        <f t="shared" si="1"/>
        <v>0</v>
      </c>
      <c r="G8" s="100"/>
      <c r="H8" s="13">
        <f>'U16 Girls Entries'!$K3</f>
        <v>0</v>
      </c>
      <c r="I8" s="11">
        <f>'U16 Girls Entries'!K8</f>
        <v>0</v>
      </c>
      <c r="J8" s="7">
        <f>'U16 Girls Entries'!$K4</f>
        <v>0</v>
      </c>
      <c r="K8" s="45"/>
      <c r="L8" s="7" t="str">
        <f t="shared" si="2"/>
        <v/>
      </c>
      <c r="M8" s="8">
        <f t="shared" si="3"/>
        <v>0</v>
      </c>
      <c r="N8" s="101"/>
      <c r="O8" s="13">
        <f>'U16 Girls Entries'!$K3</f>
        <v>0</v>
      </c>
      <c r="P8" s="11">
        <f>'U16 Girls Entries'!K9</f>
        <v>0</v>
      </c>
      <c r="Q8" s="7">
        <f>'U16 Girls Entries'!$K4</f>
        <v>0</v>
      </c>
      <c r="R8" s="48"/>
      <c r="S8" s="7" t="str">
        <f t="shared" si="4"/>
        <v/>
      </c>
      <c r="T8" s="8">
        <f t="shared" si="5"/>
        <v>0</v>
      </c>
    </row>
    <row r="9" spans="1:20" ht="10" customHeight="1" x14ac:dyDescent="0.25">
      <c r="A9" s="13">
        <f>'U16 Girls Entries'!$N3</f>
        <v>0</v>
      </c>
      <c r="B9" s="11">
        <f>'U16 Girls Entries'!N7</f>
        <v>0</v>
      </c>
      <c r="C9" s="7">
        <f>'U16 Girls Entries'!$N4</f>
        <v>0</v>
      </c>
      <c r="D9" s="45"/>
      <c r="E9" s="7" t="str">
        <f t="shared" si="0"/>
        <v/>
      </c>
      <c r="F9" s="8">
        <f t="shared" si="1"/>
        <v>0</v>
      </c>
      <c r="G9" s="100"/>
      <c r="H9" s="13">
        <f>'U16 Girls Entries'!$N3</f>
        <v>0</v>
      </c>
      <c r="I9" s="11">
        <f>'U16 Girls Entries'!N8</f>
        <v>0</v>
      </c>
      <c r="J9" s="7">
        <f>'U16 Girls Entries'!$N4</f>
        <v>0</v>
      </c>
      <c r="K9" s="45"/>
      <c r="L9" s="7" t="str">
        <f t="shared" si="2"/>
        <v/>
      </c>
      <c r="M9" s="8">
        <f t="shared" si="3"/>
        <v>0</v>
      </c>
      <c r="N9" s="101"/>
      <c r="O9" s="13">
        <f>'U16 Girls Entries'!$N3</f>
        <v>0</v>
      </c>
      <c r="P9" s="11">
        <f>'U16 Girls Entries'!N9</f>
        <v>0</v>
      </c>
      <c r="Q9" s="7">
        <f>'U16 Girls Entries'!$N4</f>
        <v>0</v>
      </c>
      <c r="R9" s="48"/>
      <c r="S9" s="7" t="str">
        <f t="shared" si="4"/>
        <v/>
      </c>
      <c r="T9" s="8">
        <f t="shared" si="5"/>
        <v>0</v>
      </c>
    </row>
    <row r="10" spans="1:20" ht="10" customHeight="1" thickBot="1" x14ac:dyDescent="0.3">
      <c r="A10" s="14">
        <f>'U16 Girls Entries'!$Q3</f>
        <v>0</v>
      </c>
      <c r="B10" s="12">
        <f>'U16 Girls Entries'!Q7</f>
        <v>0</v>
      </c>
      <c r="C10" s="9">
        <f>'U16 Girls Entries'!$Q4</f>
        <v>0</v>
      </c>
      <c r="D10" s="46"/>
      <c r="E10" s="9" t="str">
        <f t="shared" si="0"/>
        <v/>
      </c>
      <c r="F10" s="10">
        <f t="shared" si="1"/>
        <v>0</v>
      </c>
      <c r="G10" s="100"/>
      <c r="H10" s="14">
        <f>'U16 Girls Entries'!$Q3</f>
        <v>0</v>
      </c>
      <c r="I10" s="12">
        <f>'U16 Girls Entries'!Q8</f>
        <v>0</v>
      </c>
      <c r="J10" s="9">
        <f>'U16 Girls Entries'!$Q4</f>
        <v>0</v>
      </c>
      <c r="K10" s="46"/>
      <c r="L10" s="9" t="str">
        <f t="shared" si="2"/>
        <v/>
      </c>
      <c r="M10" s="10">
        <f t="shared" si="3"/>
        <v>0</v>
      </c>
      <c r="N10" s="101"/>
      <c r="O10" s="14">
        <f>'U16 Girls Entries'!$Q3</f>
        <v>0</v>
      </c>
      <c r="P10" s="12">
        <f>'U16 Girls Entries'!Q9</f>
        <v>0</v>
      </c>
      <c r="Q10" s="9">
        <f>'U16 Girls Entries'!$Q4</f>
        <v>0</v>
      </c>
      <c r="R10" s="49"/>
      <c r="S10" s="9" t="str">
        <f t="shared" si="4"/>
        <v/>
      </c>
      <c r="T10" s="10">
        <f t="shared" si="5"/>
        <v>0</v>
      </c>
    </row>
    <row r="11" spans="1:20" ht="10" customHeight="1" thickBot="1" x14ac:dyDescent="0.3">
      <c r="A11" s="100"/>
      <c r="B11" s="100"/>
      <c r="C11" s="100"/>
      <c r="D11" s="100"/>
      <c r="E11" s="100"/>
      <c r="F11" s="100"/>
      <c r="G11" s="100"/>
      <c r="H11" s="100"/>
      <c r="I11" s="100"/>
      <c r="J11" s="100"/>
      <c r="K11" s="100"/>
      <c r="L11" s="100"/>
      <c r="M11" s="100"/>
      <c r="N11" s="100"/>
      <c r="O11" s="100"/>
      <c r="P11" s="100"/>
      <c r="Q11" s="100"/>
      <c r="R11" s="100"/>
      <c r="S11" s="100"/>
      <c r="T11" s="100"/>
    </row>
    <row r="12" spans="1:20" ht="10" customHeight="1" thickBot="1" x14ac:dyDescent="0.3">
      <c r="A12" s="92" t="s">
        <v>5</v>
      </c>
      <c r="B12" s="93"/>
      <c r="C12" s="94" t="s">
        <v>16</v>
      </c>
      <c r="D12" s="94"/>
      <c r="E12" s="97">
        <v>1.5046296296296294E-3</v>
      </c>
      <c r="F12" s="98"/>
      <c r="G12" s="99"/>
      <c r="H12" s="92" t="s">
        <v>6</v>
      </c>
      <c r="I12" s="93"/>
      <c r="J12" s="94" t="s">
        <v>16</v>
      </c>
      <c r="K12" s="94"/>
      <c r="L12" s="97">
        <v>3.2476851851851851E-3</v>
      </c>
      <c r="M12" s="98"/>
      <c r="N12" s="99"/>
      <c r="O12" s="92" t="s">
        <v>7</v>
      </c>
      <c r="P12" s="93"/>
      <c r="Q12" s="94" t="s">
        <v>16</v>
      </c>
      <c r="R12" s="94"/>
      <c r="S12" s="95">
        <v>11.6</v>
      </c>
      <c r="T12" s="96"/>
    </row>
    <row r="13" spans="1:20" ht="10" customHeight="1" thickBot="1" x14ac:dyDescent="0.3">
      <c r="A13" s="26" t="s">
        <v>4</v>
      </c>
      <c r="B13" s="27" t="s">
        <v>2</v>
      </c>
      <c r="C13" s="23" t="s">
        <v>64</v>
      </c>
      <c r="D13" s="25" t="s">
        <v>15</v>
      </c>
      <c r="E13" s="25" t="s">
        <v>20</v>
      </c>
      <c r="F13" s="28" t="s">
        <v>17</v>
      </c>
      <c r="G13" s="99"/>
      <c r="H13" s="26" t="s">
        <v>4</v>
      </c>
      <c r="I13" s="27" t="s">
        <v>2</v>
      </c>
      <c r="J13" s="23" t="s">
        <v>64</v>
      </c>
      <c r="K13" s="25" t="s">
        <v>15</v>
      </c>
      <c r="L13" s="25" t="s">
        <v>20</v>
      </c>
      <c r="M13" s="28" t="s">
        <v>17</v>
      </c>
      <c r="N13" s="99"/>
      <c r="O13" s="26" t="s">
        <v>4</v>
      </c>
      <c r="P13" s="27" t="s">
        <v>2</v>
      </c>
      <c r="Q13" s="23" t="s">
        <v>64</v>
      </c>
      <c r="R13" s="25" t="s">
        <v>15</v>
      </c>
      <c r="S13" s="25" t="s">
        <v>20</v>
      </c>
      <c r="T13" s="28" t="s">
        <v>17</v>
      </c>
    </row>
    <row r="14" spans="1:20" ht="10" customHeight="1" x14ac:dyDescent="0.25">
      <c r="A14" s="18">
        <f>'U16 Girls Entries'!$B3</f>
        <v>0</v>
      </c>
      <c r="B14" s="19">
        <f>'U16 Girls Entries'!B10</f>
        <v>0</v>
      </c>
      <c r="C14" s="15">
        <f>'U16 Girls Entries'!$B4</f>
        <v>0</v>
      </c>
      <c r="D14" s="47"/>
      <c r="E14" s="15" t="str">
        <f>IF($D14&lt;=$E$12,IF($D14&gt;0,"YES","" )," ")</f>
        <v/>
      </c>
      <c r="F14" s="20">
        <f>IF($D14&gt;0,6-RANK($D14,D$14:D$19,1),0)</f>
        <v>0</v>
      </c>
      <c r="G14" s="101"/>
      <c r="H14" s="18">
        <f>'U16 Girls Entries'!$B3</f>
        <v>0</v>
      </c>
      <c r="I14" s="19">
        <f>'U16 Girls Entries'!B11</f>
        <v>0</v>
      </c>
      <c r="J14" s="15">
        <f>'U16 Girls Entries'!$B4</f>
        <v>0</v>
      </c>
      <c r="K14" s="47"/>
      <c r="L14" s="15" t="str">
        <f>IF($K14&lt;=$L$12,IF($K14&gt;0,"YES","" )," ")</f>
        <v/>
      </c>
      <c r="M14" s="20">
        <f>IF($K14&gt;0,6-RANK($K14,K$14:K$19,1),0)</f>
        <v>0</v>
      </c>
      <c r="N14" s="101"/>
      <c r="O14" s="18">
        <f>'U16 Girls Entries'!$B3</f>
        <v>0</v>
      </c>
      <c r="P14" s="19">
        <f>'U16 Girls Entries'!B12</f>
        <v>0</v>
      </c>
      <c r="Q14" s="15">
        <f>'U16 Girls Entries'!$B4</f>
        <v>0</v>
      </c>
      <c r="R14" s="44"/>
      <c r="S14" s="15" t="str">
        <f>IF($R14&lt;=$S$12,IF($R14&gt;0,"YES","" )," ")</f>
        <v/>
      </c>
      <c r="T14" s="20">
        <f>IF($R14&gt;0,6-RANK($R14,R$14:R$19,1),0)</f>
        <v>0</v>
      </c>
    </row>
    <row r="15" spans="1:20" ht="10" customHeight="1" x14ac:dyDescent="0.25">
      <c r="A15" s="13">
        <f>'U16 Girls Entries'!$E3</f>
        <v>0</v>
      </c>
      <c r="B15" s="11">
        <f>'U16 Girls Entries'!E10</f>
        <v>0</v>
      </c>
      <c r="C15" s="7">
        <f>'U16 Girls Entries'!$E4</f>
        <v>0</v>
      </c>
      <c r="D15" s="48"/>
      <c r="E15" s="7" t="str">
        <f t="shared" ref="E15:E19" si="6">IF($D15&lt;=$E$12,IF($D15&gt;0,"YES","" )," ")</f>
        <v/>
      </c>
      <c r="F15" s="8">
        <f t="shared" ref="F15:F19" si="7">IF($D15&gt;0,6-RANK($D15,D$14:D$19,1),0)</f>
        <v>0</v>
      </c>
      <c r="G15" s="101"/>
      <c r="H15" s="13">
        <f>'U16 Girls Entries'!$E3</f>
        <v>0</v>
      </c>
      <c r="I15" s="11">
        <f>'U16 Girls Entries'!E11</f>
        <v>0</v>
      </c>
      <c r="J15" s="7">
        <f>'U16 Girls Entries'!$E4</f>
        <v>0</v>
      </c>
      <c r="K15" s="48"/>
      <c r="L15" s="7" t="str">
        <f t="shared" ref="L15:L19" si="8">IF($K15&lt;=$L$12,IF($K15&gt;0,"YES","" )," ")</f>
        <v/>
      </c>
      <c r="M15" s="8">
        <f t="shared" ref="M15:M19" si="9">IF($K15&gt;0,6-RANK($K15,K$14:K$19,1),0)</f>
        <v>0</v>
      </c>
      <c r="N15" s="101"/>
      <c r="O15" s="13">
        <f>'U16 Girls Entries'!$E3</f>
        <v>0</v>
      </c>
      <c r="P15" s="11">
        <f>'U16 Girls Entries'!E12</f>
        <v>0</v>
      </c>
      <c r="Q15" s="7">
        <f>'U16 Girls Entries'!$E4</f>
        <v>0</v>
      </c>
      <c r="R15" s="45"/>
      <c r="S15" s="7" t="str">
        <f t="shared" ref="S15:S19" si="10">IF($R15&lt;=$S$12,IF($R15&gt;0,"YES","" )," ")</f>
        <v/>
      </c>
      <c r="T15" s="8">
        <f t="shared" ref="T15:T19" si="11">IF($R15&gt;0,6-RANK($R15,R$14:R$19,1),0)</f>
        <v>0</v>
      </c>
    </row>
    <row r="16" spans="1:20" ht="10" customHeight="1" x14ac:dyDescent="0.25">
      <c r="A16" s="13">
        <f>'U16 Girls Entries'!$H3</f>
        <v>0</v>
      </c>
      <c r="B16" s="11">
        <f>'U16 Girls Entries'!H10</f>
        <v>0</v>
      </c>
      <c r="C16" s="7">
        <f>'U16 Girls Entries'!$H4</f>
        <v>0</v>
      </c>
      <c r="D16" s="48"/>
      <c r="E16" s="7" t="str">
        <f t="shared" si="6"/>
        <v/>
      </c>
      <c r="F16" s="8">
        <f t="shared" si="7"/>
        <v>0</v>
      </c>
      <c r="G16" s="101"/>
      <c r="H16" s="13">
        <f>'U16 Girls Entries'!$H3</f>
        <v>0</v>
      </c>
      <c r="I16" s="11">
        <f>'U16 Girls Entries'!H11</f>
        <v>0</v>
      </c>
      <c r="J16" s="7">
        <f>'U16 Girls Entries'!$H4</f>
        <v>0</v>
      </c>
      <c r="K16" s="48"/>
      <c r="L16" s="7" t="str">
        <f t="shared" si="8"/>
        <v/>
      </c>
      <c r="M16" s="8">
        <f t="shared" si="9"/>
        <v>0</v>
      </c>
      <c r="N16" s="101"/>
      <c r="O16" s="13">
        <f>'U16 Girls Entries'!$H3</f>
        <v>0</v>
      </c>
      <c r="P16" s="11">
        <f>'U16 Girls Entries'!H12</f>
        <v>0</v>
      </c>
      <c r="Q16" s="7">
        <f>'U16 Girls Entries'!$H4</f>
        <v>0</v>
      </c>
      <c r="R16" s="45"/>
      <c r="S16" s="7" t="str">
        <f t="shared" si="10"/>
        <v/>
      </c>
      <c r="T16" s="8">
        <f t="shared" si="11"/>
        <v>0</v>
      </c>
    </row>
    <row r="17" spans="1:20" ht="10" customHeight="1" x14ac:dyDescent="0.25">
      <c r="A17" s="13">
        <f>'U16 Girls Entries'!$K3</f>
        <v>0</v>
      </c>
      <c r="B17" s="11">
        <f>'U16 Girls Entries'!K10</f>
        <v>0</v>
      </c>
      <c r="C17" s="7">
        <f>'U16 Girls Entries'!$K4</f>
        <v>0</v>
      </c>
      <c r="D17" s="48"/>
      <c r="E17" s="7" t="str">
        <f t="shared" si="6"/>
        <v/>
      </c>
      <c r="F17" s="8">
        <f t="shared" si="7"/>
        <v>0</v>
      </c>
      <c r="G17" s="101"/>
      <c r="H17" s="13">
        <f>'U16 Girls Entries'!$K3</f>
        <v>0</v>
      </c>
      <c r="I17" s="11">
        <f>'U16 Girls Entries'!K11</f>
        <v>0</v>
      </c>
      <c r="J17" s="7">
        <f>'U16 Girls Entries'!$K4</f>
        <v>0</v>
      </c>
      <c r="K17" s="48"/>
      <c r="L17" s="7" t="str">
        <f t="shared" si="8"/>
        <v/>
      </c>
      <c r="M17" s="8">
        <f t="shared" si="9"/>
        <v>0</v>
      </c>
      <c r="N17" s="101"/>
      <c r="O17" s="13">
        <f>'U16 Girls Entries'!$K3</f>
        <v>0</v>
      </c>
      <c r="P17" s="11">
        <f>'U16 Girls Entries'!K12</f>
        <v>0</v>
      </c>
      <c r="Q17" s="7">
        <f>'U16 Girls Entries'!$K4</f>
        <v>0</v>
      </c>
      <c r="R17" s="45"/>
      <c r="S17" s="7" t="str">
        <f t="shared" si="10"/>
        <v/>
      </c>
      <c r="T17" s="8">
        <f t="shared" si="11"/>
        <v>0</v>
      </c>
    </row>
    <row r="18" spans="1:20" ht="10" customHeight="1" x14ac:dyDescent="0.25">
      <c r="A18" s="13">
        <f>'U16 Girls Entries'!$N3</f>
        <v>0</v>
      </c>
      <c r="B18" s="11">
        <f>'U16 Girls Entries'!N10</f>
        <v>0</v>
      </c>
      <c r="C18" s="7">
        <f>'U16 Girls Entries'!$N4</f>
        <v>0</v>
      </c>
      <c r="D18" s="48"/>
      <c r="E18" s="7" t="str">
        <f t="shared" si="6"/>
        <v/>
      </c>
      <c r="F18" s="8">
        <f t="shared" si="7"/>
        <v>0</v>
      </c>
      <c r="G18" s="101"/>
      <c r="H18" s="13">
        <f>'U16 Girls Entries'!$N3</f>
        <v>0</v>
      </c>
      <c r="I18" s="11">
        <f>'U16 Girls Entries'!N11</f>
        <v>0</v>
      </c>
      <c r="J18" s="7">
        <f>'U16 Girls Entries'!$N4</f>
        <v>0</v>
      </c>
      <c r="K18" s="48"/>
      <c r="L18" s="7" t="str">
        <f t="shared" si="8"/>
        <v/>
      </c>
      <c r="M18" s="8">
        <f t="shared" si="9"/>
        <v>0</v>
      </c>
      <c r="N18" s="101"/>
      <c r="O18" s="13">
        <f>'U16 Girls Entries'!$N3</f>
        <v>0</v>
      </c>
      <c r="P18" s="11">
        <f>'U16 Girls Entries'!N12</f>
        <v>0</v>
      </c>
      <c r="Q18" s="7">
        <f>'U16 Girls Entries'!$N4</f>
        <v>0</v>
      </c>
      <c r="R18" s="45"/>
      <c r="S18" s="7" t="str">
        <f t="shared" si="10"/>
        <v/>
      </c>
      <c r="T18" s="8">
        <f t="shared" si="11"/>
        <v>0</v>
      </c>
    </row>
    <row r="19" spans="1:20" ht="10" customHeight="1" thickBot="1" x14ac:dyDescent="0.3">
      <c r="A19" s="14">
        <f>'U16 Girls Entries'!$Q3</f>
        <v>0</v>
      </c>
      <c r="B19" s="12">
        <f>'U16 Girls Entries'!Q10</f>
        <v>0</v>
      </c>
      <c r="C19" s="9">
        <f>'U16 Girls Entries'!$Q4</f>
        <v>0</v>
      </c>
      <c r="D19" s="49"/>
      <c r="E19" s="9" t="str">
        <f t="shared" si="6"/>
        <v/>
      </c>
      <c r="F19" s="10">
        <f t="shared" si="7"/>
        <v>0</v>
      </c>
      <c r="G19" s="101"/>
      <c r="H19" s="14">
        <f>'U16 Girls Entries'!$Q3</f>
        <v>0</v>
      </c>
      <c r="I19" s="12">
        <f>'U16 Girls Entries'!Q11</f>
        <v>0</v>
      </c>
      <c r="J19" s="9">
        <f>'U16 Girls Entries'!$Q4</f>
        <v>0</v>
      </c>
      <c r="K19" s="49"/>
      <c r="L19" s="9" t="str">
        <f t="shared" si="8"/>
        <v/>
      </c>
      <c r="M19" s="10">
        <f t="shared" si="9"/>
        <v>0</v>
      </c>
      <c r="N19" s="101"/>
      <c r="O19" s="14">
        <f>'U16 Girls Entries'!$Q3</f>
        <v>0</v>
      </c>
      <c r="P19" s="12">
        <f>'U16 Girls Entries'!Q12</f>
        <v>0</v>
      </c>
      <c r="Q19" s="9">
        <f>'U16 Girls Entries'!$Q4</f>
        <v>0</v>
      </c>
      <c r="R19" s="46"/>
      <c r="S19" s="9" t="str">
        <f t="shared" si="10"/>
        <v/>
      </c>
      <c r="T19" s="10">
        <f t="shared" si="11"/>
        <v>0</v>
      </c>
    </row>
    <row r="20" spans="1:20" ht="10" customHeight="1" thickBot="1" x14ac:dyDescent="0.3">
      <c r="A20" s="100"/>
      <c r="B20" s="100"/>
      <c r="C20" s="100"/>
      <c r="D20" s="100"/>
      <c r="E20" s="100"/>
      <c r="F20" s="100"/>
      <c r="G20" s="100"/>
      <c r="H20" s="100"/>
      <c r="I20" s="100"/>
      <c r="J20" s="100"/>
      <c r="K20" s="100"/>
      <c r="L20" s="100"/>
      <c r="M20" s="100"/>
      <c r="N20" s="100"/>
      <c r="O20" s="100"/>
      <c r="P20" s="100"/>
      <c r="Q20" s="100"/>
      <c r="R20" s="100"/>
      <c r="S20" s="100"/>
      <c r="T20" s="100"/>
    </row>
    <row r="21" spans="1:20" ht="10" customHeight="1" thickBot="1" x14ac:dyDescent="0.3">
      <c r="A21" s="92" t="s">
        <v>8</v>
      </c>
      <c r="B21" s="93"/>
      <c r="C21" s="94" t="s">
        <v>16</v>
      </c>
      <c r="D21" s="94"/>
      <c r="E21" s="97">
        <v>5.9953703703703699E-4</v>
      </c>
      <c r="F21" s="98"/>
      <c r="G21" s="99"/>
      <c r="H21" s="114" t="s">
        <v>11</v>
      </c>
      <c r="I21" s="115"/>
      <c r="J21" s="111" t="s">
        <v>16</v>
      </c>
      <c r="K21" s="111"/>
      <c r="L21" s="112">
        <v>5.45</v>
      </c>
      <c r="M21" s="113"/>
      <c r="N21" s="99"/>
      <c r="O21" s="114" t="s">
        <v>12</v>
      </c>
      <c r="P21" s="115"/>
      <c r="Q21" s="111" t="s">
        <v>16</v>
      </c>
      <c r="R21" s="111"/>
      <c r="S21" s="112">
        <v>11.17</v>
      </c>
      <c r="T21" s="113"/>
    </row>
    <row r="22" spans="1:20" ht="10" customHeight="1" thickBot="1" x14ac:dyDescent="0.3">
      <c r="A22" s="26" t="s">
        <v>4</v>
      </c>
      <c r="B22" s="27" t="s">
        <v>2</v>
      </c>
      <c r="C22" s="23" t="s">
        <v>64</v>
      </c>
      <c r="D22" s="25" t="s">
        <v>15</v>
      </c>
      <c r="E22" s="25" t="s">
        <v>20</v>
      </c>
      <c r="F22" s="28" t="s">
        <v>17</v>
      </c>
      <c r="G22" s="99"/>
      <c r="H22" s="26" t="s">
        <v>4</v>
      </c>
      <c r="I22" s="27" t="s">
        <v>2</v>
      </c>
      <c r="J22" s="23" t="s">
        <v>64</v>
      </c>
      <c r="K22" s="25" t="s">
        <v>21</v>
      </c>
      <c r="L22" s="25" t="s">
        <v>20</v>
      </c>
      <c r="M22" s="28" t="s">
        <v>17</v>
      </c>
      <c r="N22" s="99"/>
      <c r="O22" s="26" t="s">
        <v>4</v>
      </c>
      <c r="P22" s="27" t="s">
        <v>2</v>
      </c>
      <c r="Q22" s="23" t="s">
        <v>64</v>
      </c>
      <c r="R22" s="25" t="s">
        <v>21</v>
      </c>
      <c r="S22" s="25" t="s">
        <v>20</v>
      </c>
      <c r="T22" s="28" t="s">
        <v>17</v>
      </c>
    </row>
    <row r="23" spans="1:20" ht="10" customHeight="1" x14ac:dyDescent="0.25">
      <c r="A23" s="18">
        <f>'U16 Girls Entries'!$B3</f>
        <v>0</v>
      </c>
      <c r="B23" s="19">
        <f>'U16 Girls Entries'!B13</f>
        <v>0</v>
      </c>
      <c r="C23" s="15">
        <f>'U16 Girls Entries'!$B4</f>
        <v>0</v>
      </c>
      <c r="D23" s="47"/>
      <c r="E23" s="15" t="str">
        <f>IF($D23&lt;=$E$21,IF($D23&gt;0,"YES","" )," ")</f>
        <v/>
      </c>
      <c r="F23" s="20">
        <f>IF($D23&gt;0,6-RANK($D23,D$23:D$28,1),0)</f>
        <v>0</v>
      </c>
      <c r="G23" s="101"/>
      <c r="H23" s="18">
        <f>'U16 Girls Entries'!$B3</f>
        <v>0</v>
      </c>
      <c r="I23" s="19">
        <f>'U16 Girls Entries'!B14</f>
        <v>0</v>
      </c>
      <c r="J23" s="15">
        <f>'U16 Girls Entries'!$B4</f>
        <v>0</v>
      </c>
      <c r="K23" s="44"/>
      <c r="L23" s="15" t="str">
        <f>IF($K23&gt;=$L$21,IF($K23&gt;0,"YES","" )," ")</f>
        <v xml:space="preserve"> </v>
      </c>
      <c r="M23" s="20">
        <f>IF($K23&gt;0,6-RANK($K23,K$23:K$28,0),0)</f>
        <v>0</v>
      </c>
      <c r="N23" s="101"/>
      <c r="O23" s="18">
        <f>'U16 Girls Entries'!$B3</f>
        <v>0</v>
      </c>
      <c r="P23" s="19">
        <f>'U16 Girls Entries'!B15</f>
        <v>0</v>
      </c>
      <c r="Q23" s="15">
        <f>'U16 Girls Entries'!$B4</f>
        <v>0</v>
      </c>
      <c r="R23" s="44"/>
      <c r="S23" s="15" t="str">
        <f>IF($R23&gt;=$S$21,IF($R23&gt;0,"YES","" )," ")</f>
        <v xml:space="preserve"> </v>
      </c>
      <c r="T23" s="20">
        <f>IF($R23&gt;0,6-RANK($R23,R$23:R$28,0),0)</f>
        <v>0</v>
      </c>
    </row>
    <row r="24" spans="1:20" ht="10" customHeight="1" x14ac:dyDescent="0.25">
      <c r="A24" s="13">
        <f>'U16 Girls Entries'!$E3</f>
        <v>0</v>
      </c>
      <c r="B24" s="11">
        <f>'U16 Girls Entries'!E13</f>
        <v>0</v>
      </c>
      <c r="C24" s="7">
        <f>'U16 Girls Entries'!$E4</f>
        <v>0</v>
      </c>
      <c r="D24" s="48"/>
      <c r="E24" s="7" t="str">
        <f t="shared" ref="E24:E28" si="12">IF($D24&lt;=$E$21,IF($D24&gt;0,"YES","" )," ")</f>
        <v/>
      </c>
      <c r="F24" s="8">
        <f t="shared" ref="F24:F28" si="13">IF($D24&gt;0,6-RANK($D24,D$23:D$28,1),0)</f>
        <v>0</v>
      </c>
      <c r="G24" s="101"/>
      <c r="H24" s="13">
        <f>'U16 Girls Entries'!$E3</f>
        <v>0</v>
      </c>
      <c r="I24" s="11">
        <f>'U16 Girls Entries'!E14</f>
        <v>0</v>
      </c>
      <c r="J24" s="7">
        <f>'U16 Girls Entries'!$E4</f>
        <v>0</v>
      </c>
      <c r="K24" s="45"/>
      <c r="L24" s="7" t="str">
        <f t="shared" ref="L24:L28" si="14">IF($K24&gt;=$L$21,IF($K24&gt;0,"YES","" )," ")</f>
        <v xml:space="preserve"> </v>
      </c>
      <c r="M24" s="8">
        <f t="shared" ref="M24:M28" si="15">IF($K24&gt;0,6-RANK($K24,K$23:K$28,0),0)</f>
        <v>0</v>
      </c>
      <c r="N24" s="101"/>
      <c r="O24" s="13">
        <f>'U16 Girls Entries'!$E3</f>
        <v>0</v>
      </c>
      <c r="P24" s="11">
        <f>'U16 Girls Entries'!E15</f>
        <v>0</v>
      </c>
      <c r="Q24" s="7">
        <f>'U16 Girls Entries'!$E4</f>
        <v>0</v>
      </c>
      <c r="R24" s="45"/>
      <c r="S24" s="7" t="str">
        <f t="shared" ref="S24:S28" si="16">IF($R24&gt;=$S$21,IF($R24&gt;0,"YES","" )," ")</f>
        <v xml:space="preserve"> </v>
      </c>
      <c r="T24" s="8">
        <f t="shared" ref="T24:T28" si="17">IF($R24&gt;0,6-RANK($R24,R$23:R$28,0),0)</f>
        <v>0</v>
      </c>
    </row>
    <row r="25" spans="1:20" ht="10" customHeight="1" x14ac:dyDescent="0.25">
      <c r="A25" s="13">
        <f>'U16 Girls Entries'!$H3</f>
        <v>0</v>
      </c>
      <c r="B25" s="11">
        <f>'U16 Girls Entries'!H13</f>
        <v>0</v>
      </c>
      <c r="C25" s="7">
        <f>'U16 Girls Entries'!$H4</f>
        <v>0</v>
      </c>
      <c r="D25" s="48"/>
      <c r="E25" s="7" t="str">
        <f t="shared" si="12"/>
        <v/>
      </c>
      <c r="F25" s="8">
        <f t="shared" si="13"/>
        <v>0</v>
      </c>
      <c r="G25" s="101"/>
      <c r="H25" s="13">
        <f>'U16 Girls Entries'!$H3</f>
        <v>0</v>
      </c>
      <c r="I25" s="11">
        <f>'U16 Girls Entries'!H14</f>
        <v>0</v>
      </c>
      <c r="J25" s="7">
        <f>'U16 Girls Entries'!$H4</f>
        <v>0</v>
      </c>
      <c r="K25" s="45"/>
      <c r="L25" s="7" t="str">
        <f t="shared" si="14"/>
        <v xml:space="preserve"> </v>
      </c>
      <c r="M25" s="8">
        <f t="shared" si="15"/>
        <v>0</v>
      </c>
      <c r="N25" s="101"/>
      <c r="O25" s="13">
        <f>'U16 Girls Entries'!$H3</f>
        <v>0</v>
      </c>
      <c r="P25" s="11">
        <f>'U16 Girls Entries'!H15</f>
        <v>0</v>
      </c>
      <c r="Q25" s="7">
        <f>'U16 Girls Entries'!$H4</f>
        <v>0</v>
      </c>
      <c r="R25" s="45"/>
      <c r="S25" s="7" t="str">
        <f t="shared" si="16"/>
        <v xml:space="preserve"> </v>
      </c>
      <c r="T25" s="8">
        <f t="shared" si="17"/>
        <v>0</v>
      </c>
    </row>
    <row r="26" spans="1:20" ht="10" customHeight="1" x14ac:dyDescent="0.25">
      <c r="A26" s="13">
        <f>'U16 Girls Entries'!$K3</f>
        <v>0</v>
      </c>
      <c r="B26" s="11">
        <f>'U16 Girls Entries'!K13</f>
        <v>0</v>
      </c>
      <c r="C26" s="7">
        <f>'U16 Girls Entries'!$K4</f>
        <v>0</v>
      </c>
      <c r="D26" s="48"/>
      <c r="E26" s="7" t="str">
        <f t="shared" si="12"/>
        <v/>
      </c>
      <c r="F26" s="8">
        <f t="shared" si="13"/>
        <v>0</v>
      </c>
      <c r="G26" s="101"/>
      <c r="H26" s="13">
        <f>'U16 Girls Entries'!$K3</f>
        <v>0</v>
      </c>
      <c r="I26" s="11">
        <f>'U16 Girls Entries'!K14</f>
        <v>0</v>
      </c>
      <c r="J26" s="7">
        <f>'U16 Girls Entries'!$K4</f>
        <v>0</v>
      </c>
      <c r="K26" s="45"/>
      <c r="L26" s="7" t="str">
        <f t="shared" si="14"/>
        <v xml:space="preserve"> </v>
      </c>
      <c r="M26" s="8">
        <f t="shared" si="15"/>
        <v>0</v>
      </c>
      <c r="N26" s="101"/>
      <c r="O26" s="13">
        <f>'U16 Girls Entries'!$K3</f>
        <v>0</v>
      </c>
      <c r="P26" s="11">
        <f>'U16 Girls Entries'!K15</f>
        <v>0</v>
      </c>
      <c r="Q26" s="7">
        <f>'U16 Girls Entries'!$K4</f>
        <v>0</v>
      </c>
      <c r="R26" s="45"/>
      <c r="S26" s="7" t="str">
        <f t="shared" si="16"/>
        <v xml:space="preserve"> </v>
      </c>
      <c r="T26" s="8">
        <f t="shared" si="17"/>
        <v>0</v>
      </c>
    </row>
    <row r="27" spans="1:20" ht="10" customHeight="1" x14ac:dyDescent="0.25">
      <c r="A27" s="13">
        <f>'U16 Girls Entries'!$N3</f>
        <v>0</v>
      </c>
      <c r="B27" s="11">
        <f>'U16 Girls Entries'!N13</f>
        <v>0</v>
      </c>
      <c r="C27" s="7">
        <f>'U16 Girls Entries'!$N4</f>
        <v>0</v>
      </c>
      <c r="D27" s="48"/>
      <c r="E27" s="7" t="str">
        <f t="shared" si="12"/>
        <v/>
      </c>
      <c r="F27" s="8">
        <f t="shared" si="13"/>
        <v>0</v>
      </c>
      <c r="G27" s="101"/>
      <c r="H27" s="13">
        <f>'U16 Girls Entries'!$N3</f>
        <v>0</v>
      </c>
      <c r="I27" s="11">
        <f>'U16 Girls Entries'!N14</f>
        <v>0</v>
      </c>
      <c r="J27" s="7">
        <f>'U16 Girls Entries'!$N4</f>
        <v>0</v>
      </c>
      <c r="K27" s="45"/>
      <c r="L27" s="7" t="str">
        <f t="shared" si="14"/>
        <v xml:space="preserve"> </v>
      </c>
      <c r="M27" s="8">
        <f t="shared" si="15"/>
        <v>0</v>
      </c>
      <c r="N27" s="101"/>
      <c r="O27" s="13">
        <f>'U16 Girls Entries'!$N3</f>
        <v>0</v>
      </c>
      <c r="P27" s="11">
        <f>'U16 Girls Entries'!N15</f>
        <v>0</v>
      </c>
      <c r="Q27" s="7">
        <f>'U16 Girls Entries'!$N4</f>
        <v>0</v>
      </c>
      <c r="R27" s="45"/>
      <c r="S27" s="7" t="str">
        <f t="shared" si="16"/>
        <v xml:space="preserve"> </v>
      </c>
      <c r="T27" s="8">
        <f t="shared" si="17"/>
        <v>0</v>
      </c>
    </row>
    <row r="28" spans="1:20" ht="10" customHeight="1" thickBot="1" x14ac:dyDescent="0.3">
      <c r="A28" s="14">
        <f>'U16 Girls Entries'!$Q3</f>
        <v>0</v>
      </c>
      <c r="B28" s="12">
        <f>'U16 Girls Entries'!Q13</f>
        <v>0</v>
      </c>
      <c r="C28" s="9">
        <f>'U16 Girls Entries'!$Q4</f>
        <v>0</v>
      </c>
      <c r="D28" s="49"/>
      <c r="E28" s="9" t="str">
        <f t="shared" si="12"/>
        <v/>
      </c>
      <c r="F28" s="10">
        <f t="shared" si="13"/>
        <v>0</v>
      </c>
      <c r="G28" s="101"/>
      <c r="H28" s="14">
        <f>'U16 Girls Entries'!$Q3</f>
        <v>0</v>
      </c>
      <c r="I28" s="12">
        <f>'U16 Girls Entries'!Q14</f>
        <v>0</v>
      </c>
      <c r="J28" s="9">
        <f>'U16 Girls Entries'!$Q4</f>
        <v>0</v>
      </c>
      <c r="K28" s="46"/>
      <c r="L28" s="9" t="str">
        <f t="shared" si="14"/>
        <v xml:space="preserve"> </v>
      </c>
      <c r="M28" s="10">
        <f t="shared" si="15"/>
        <v>0</v>
      </c>
      <c r="N28" s="101"/>
      <c r="O28" s="14">
        <f>'U16 Girls Entries'!$Q3</f>
        <v>0</v>
      </c>
      <c r="P28" s="12">
        <f>'U16 Girls Entries'!Q15</f>
        <v>0</v>
      </c>
      <c r="Q28" s="9">
        <f>'U16 Girls Entries'!$Q4</f>
        <v>0</v>
      </c>
      <c r="R28" s="46"/>
      <c r="S28" s="9" t="str">
        <f t="shared" si="16"/>
        <v xml:space="preserve"> </v>
      </c>
      <c r="T28" s="10">
        <f t="shared" si="17"/>
        <v>0</v>
      </c>
    </row>
    <row r="29" spans="1:20" ht="10" customHeight="1" thickBot="1" x14ac:dyDescent="0.3">
      <c r="A29" s="100"/>
      <c r="B29" s="100"/>
      <c r="C29" s="100"/>
      <c r="D29" s="100"/>
      <c r="E29" s="100"/>
      <c r="F29" s="100"/>
      <c r="G29" s="100"/>
      <c r="H29" s="100"/>
      <c r="I29" s="100"/>
      <c r="J29" s="100"/>
      <c r="K29" s="100"/>
      <c r="L29" s="100"/>
      <c r="M29" s="100"/>
      <c r="N29" s="100"/>
      <c r="O29" s="100"/>
      <c r="P29" s="100"/>
      <c r="Q29" s="100"/>
      <c r="R29" s="100"/>
      <c r="S29" s="100"/>
      <c r="T29" s="100"/>
    </row>
    <row r="30" spans="1:20" ht="10" customHeight="1" thickBot="1" x14ac:dyDescent="0.3">
      <c r="A30" s="114" t="s">
        <v>10</v>
      </c>
      <c r="B30" s="115"/>
      <c r="C30" s="111" t="s">
        <v>16</v>
      </c>
      <c r="D30" s="111"/>
      <c r="E30" s="112">
        <v>1.7</v>
      </c>
      <c r="F30" s="113"/>
      <c r="G30" s="99"/>
      <c r="H30" s="139"/>
      <c r="I30" s="140"/>
      <c r="J30" s="140"/>
      <c r="K30" s="140"/>
      <c r="L30" s="140"/>
      <c r="M30" s="141"/>
      <c r="N30" s="99"/>
      <c r="O30" s="106" t="s">
        <v>14</v>
      </c>
      <c r="P30" s="107"/>
      <c r="Q30" s="108" t="s">
        <v>16</v>
      </c>
      <c r="R30" s="108"/>
      <c r="S30" s="109">
        <v>13.99</v>
      </c>
      <c r="T30" s="110"/>
    </row>
    <row r="31" spans="1:20" ht="10" customHeight="1" thickBot="1" x14ac:dyDescent="0.3">
      <c r="A31" s="26" t="s">
        <v>4</v>
      </c>
      <c r="B31" s="27" t="s">
        <v>2</v>
      </c>
      <c r="C31" s="23" t="s">
        <v>64</v>
      </c>
      <c r="D31" s="25" t="s">
        <v>22</v>
      </c>
      <c r="E31" s="25" t="s">
        <v>20</v>
      </c>
      <c r="F31" s="28" t="s">
        <v>17</v>
      </c>
      <c r="G31" s="99"/>
      <c r="H31" s="142"/>
      <c r="I31" s="143"/>
      <c r="J31" s="143"/>
      <c r="K31" s="143"/>
      <c r="L31" s="143"/>
      <c r="M31" s="144"/>
      <c r="N31" s="99"/>
      <c r="O31" s="26" t="s">
        <v>4</v>
      </c>
      <c r="P31" s="27" t="s">
        <v>2</v>
      </c>
      <c r="Q31" s="23" t="s">
        <v>64</v>
      </c>
      <c r="R31" s="25" t="s">
        <v>21</v>
      </c>
      <c r="S31" s="25" t="s">
        <v>20</v>
      </c>
      <c r="T31" s="28" t="s">
        <v>17</v>
      </c>
    </row>
    <row r="32" spans="1:20" ht="10" customHeight="1" x14ac:dyDescent="0.25">
      <c r="A32" s="18">
        <f>'U16 Girls Entries'!$B3</f>
        <v>0</v>
      </c>
      <c r="B32" s="19">
        <f>'U16 Girls Entries'!B16</f>
        <v>0</v>
      </c>
      <c r="C32" s="15">
        <f>'U16 Girls Entries'!$B4</f>
        <v>0</v>
      </c>
      <c r="D32" s="44"/>
      <c r="E32" s="15" t="str">
        <f>IF($D32&gt;=$E$30,IF($D32&gt;0,"YES","" )," ")</f>
        <v xml:space="preserve"> </v>
      </c>
      <c r="F32" s="20">
        <f>IF($D32&gt;0,6-RANK($D32,D$32:D$37,0),0)</f>
        <v>0</v>
      </c>
      <c r="G32" s="101"/>
      <c r="H32" s="142"/>
      <c r="I32" s="143"/>
      <c r="J32" s="143"/>
      <c r="K32" s="143"/>
      <c r="L32" s="143"/>
      <c r="M32" s="144"/>
      <c r="N32" s="101"/>
      <c r="O32" s="18">
        <f>'U16 Girls Entries'!$B3</f>
        <v>0</v>
      </c>
      <c r="P32" s="19">
        <f>'U16 Girls Entries'!B18</f>
        <v>0</v>
      </c>
      <c r="Q32" s="15">
        <f>'U16 Girls Entries'!$B4</f>
        <v>0</v>
      </c>
      <c r="R32" s="44"/>
      <c r="S32" s="15" t="str">
        <f>IF($R32&gt;=$S$30,IF($R32&gt;0,"YES","" )," ")</f>
        <v xml:space="preserve"> </v>
      </c>
      <c r="T32" s="20">
        <f>IF($R32&gt;0,6-RANK($R32,R$32:R$37,0),0)</f>
        <v>0</v>
      </c>
    </row>
    <row r="33" spans="1:20" ht="10" customHeight="1" x14ac:dyDescent="0.25">
      <c r="A33" s="13">
        <f>'U16 Girls Entries'!$E3</f>
        <v>0</v>
      </c>
      <c r="B33" s="11">
        <f>'U16 Girls Entries'!E16</f>
        <v>0</v>
      </c>
      <c r="C33" s="7">
        <f>'U16 Girls Entries'!$E4</f>
        <v>0</v>
      </c>
      <c r="D33" s="45"/>
      <c r="E33" s="7" t="str">
        <f t="shared" ref="E33:E37" si="18">IF($D33&gt;=$E$30,IF($D33&gt;0,"YES","" )," ")</f>
        <v xml:space="preserve"> </v>
      </c>
      <c r="F33" s="8">
        <f t="shared" ref="F33:F37" si="19">IF($D33&gt;0,6-RANK($D33,D$32:D$37,0),0)</f>
        <v>0</v>
      </c>
      <c r="G33" s="101"/>
      <c r="H33" s="142"/>
      <c r="I33" s="143"/>
      <c r="J33" s="143"/>
      <c r="K33" s="143"/>
      <c r="L33" s="143"/>
      <c r="M33" s="144"/>
      <c r="N33" s="101"/>
      <c r="O33" s="13">
        <f>'U16 Girls Entries'!$E3</f>
        <v>0</v>
      </c>
      <c r="P33" s="11">
        <f>'U16 Girls Entries'!E18</f>
        <v>0</v>
      </c>
      <c r="Q33" s="7">
        <f>'U16 Girls Entries'!$E4</f>
        <v>0</v>
      </c>
      <c r="R33" s="45"/>
      <c r="S33" s="7" t="str">
        <f t="shared" ref="S33:S37" si="20">IF($R33&gt;=$S$30,IF($R33&gt;0,"YES","" )," ")</f>
        <v xml:space="preserve"> </v>
      </c>
      <c r="T33" s="8">
        <f t="shared" ref="T33:T37" si="21">IF($R33&gt;0,6-RANK($R33,R$32:R$37,0),0)</f>
        <v>0</v>
      </c>
    </row>
    <row r="34" spans="1:20" ht="10" customHeight="1" x14ac:dyDescent="0.25">
      <c r="A34" s="13">
        <f>'U16 Girls Entries'!$H3</f>
        <v>0</v>
      </c>
      <c r="B34" s="11">
        <f>'U16 Girls Entries'!H16</f>
        <v>0</v>
      </c>
      <c r="C34" s="7">
        <f>'U16 Girls Entries'!$H4</f>
        <v>0</v>
      </c>
      <c r="D34" s="45"/>
      <c r="E34" s="7" t="str">
        <f t="shared" si="18"/>
        <v xml:space="preserve"> </v>
      </c>
      <c r="F34" s="8">
        <f t="shared" si="19"/>
        <v>0</v>
      </c>
      <c r="G34" s="101"/>
      <c r="H34" s="142"/>
      <c r="I34" s="143"/>
      <c r="J34" s="143"/>
      <c r="K34" s="143"/>
      <c r="L34" s="143"/>
      <c r="M34" s="144"/>
      <c r="N34" s="101"/>
      <c r="O34" s="13">
        <f>'U16 Girls Entries'!$H3</f>
        <v>0</v>
      </c>
      <c r="P34" s="11">
        <f>'U16 Girls Entries'!H18</f>
        <v>0</v>
      </c>
      <c r="Q34" s="7">
        <f>'U16 Girls Entries'!$H4</f>
        <v>0</v>
      </c>
      <c r="R34" s="45"/>
      <c r="S34" s="7" t="str">
        <f t="shared" si="20"/>
        <v xml:space="preserve"> </v>
      </c>
      <c r="T34" s="8">
        <f t="shared" si="21"/>
        <v>0</v>
      </c>
    </row>
    <row r="35" spans="1:20" ht="10" customHeight="1" x14ac:dyDescent="0.25">
      <c r="A35" s="13">
        <f>'U16 Girls Entries'!$K3</f>
        <v>0</v>
      </c>
      <c r="B35" s="11">
        <f>'U16 Girls Entries'!K16</f>
        <v>0</v>
      </c>
      <c r="C35" s="7">
        <f>'U16 Girls Entries'!$K4</f>
        <v>0</v>
      </c>
      <c r="D35" s="45"/>
      <c r="E35" s="7" t="str">
        <f t="shared" si="18"/>
        <v xml:space="preserve"> </v>
      </c>
      <c r="F35" s="8">
        <f t="shared" si="19"/>
        <v>0</v>
      </c>
      <c r="G35" s="101"/>
      <c r="H35" s="142"/>
      <c r="I35" s="143"/>
      <c r="J35" s="143"/>
      <c r="K35" s="143"/>
      <c r="L35" s="143"/>
      <c r="M35" s="144"/>
      <c r="N35" s="101"/>
      <c r="O35" s="13">
        <f>'U16 Girls Entries'!$K3</f>
        <v>0</v>
      </c>
      <c r="P35" s="11">
        <f>'U16 Girls Entries'!K18</f>
        <v>0</v>
      </c>
      <c r="Q35" s="7">
        <f>'U16 Girls Entries'!$K4</f>
        <v>0</v>
      </c>
      <c r="R35" s="45"/>
      <c r="S35" s="7" t="str">
        <f t="shared" si="20"/>
        <v xml:space="preserve"> </v>
      </c>
      <c r="T35" s="8">
        <f t="shared" si="21"/>
        <v>0</v>
      </c>
    </row>
    <row r="36" spans="1:20" ht="10" customHeight="1" x14ac:dyDescent="0.25">
      <c r="A36" s="13">
        <f>'U16 Girls Entries'!$N3</f>
        <v>0</v>
      </c>
      <c r="B36" s="11">
        <f>'U16 Girls Entries'!N16</f>
        <v>0</v>
      </c>
      <c r="C36" s="7">
        <f>'U16 Girls Entries'!$N4</f>
        <v>0</v>
      </c>
      <c r="D36" s="45"/>
      <c r="E36" s="7" t="str">
        <f t="shared" si="18"/>
        <v xml:space="preserve"> </v>
      </c>
      <c r="F36" s="8">
        <f t="shared" si="19"/>
        <v>0</v>
      </c>
      <c r="G36" s="101"/>
      <c r="H36" s="142"/>
      <c r="I36" s="143"/>
      <c r="J36" s="143"/>
      <c r="K36" s="143"/>
      <c r="L36" s="143"/>
      <c r="M36" s="144"/>
      <c r="N36" s="101"/>
      <c r="O36" s="13">
        <f>'U16 Girls Entries'!$N3</f>
        <v>0</v>
      </c>
      <c r="P36" s="11">
        <f>'U16 Girls Entries'!N18</f>
        <v>0</v>
      </c>
      <c r="Q36" s="7">
        <f>'U16 Girls Entries'!$N4</f>
        <v>0</v>
      </c>
      <c r="R36" s="45"/>
      <c r="S36" s="7" t="str">
        <f t="shared" si="20"/>
        <v xml:space="preserve"> </v>
      </c>
      <c r="T36" s="8">
        <f t="shared" si="21"/>
        <v>0</v>
      </c>
    </row>
    <row r="37" spans="1:20" ht="10" customHeight="1" thickBot="1" x14ac:dyDescent="0.3">
      <c r="A37" s="14">
        <f>'U16 Girls Entries'!$Q3</f>
        <v>0</v>
      </c>
      <c r="B37" s="12">
        <f>'U16 Girls Entries'!Q16</f>
        <v>0</v>
      </c>
      <c r="C37" s="9">
        <f>'U16 Girls Entries'!$Q4</f>
        <v>0</v>
      </c>
      <c r="D37" s="46"/>
      <c r="E37" s="9" t="str">
        <f t="shared" si="18"/>
        <v xml:space="preserve"> </v>
      </c>
      <c r="F37" s="10">
        <f t="shared" si="19"/>
        <v>0</v>
      </c>
      <c r="G37" s="101"/>
      <c r="H37" s="145"/>
      <c r="I37" s="146"/>
      <c r="J37" s="146"/>
      <c r="K37" s="146"/>
      <c r="L37" s="146"/>
      <c r="M37" s="147"/>
      <c r="N37" s="101"/>
      <c r="O37" s="14">
        <f>'U16 Girls Entries'!$Q3</f>
        <v>0</v>
      </c>
      <c r="P37" s="12">
        <f>'U16 Girls Entries'!Q18</f>
        <v>0</v>
      </c>
      <c r="Q37" s="9">
        <f>'U16 Girls Entries'!$Q4</f>
        <v>0</v>
      </c>
      <c r="R37" s="46"/>
      <c r="S37" s="9" t="str">
        <f t="shared" si="20"/>
        <v xml:space="preserve"> </v>
      </c>
      <c r="T37" s="10">
        <f t="shared" si="21"/>
        <v>0</v>
      </c>
    </row>
    <row r="38" spans="1:20" ht="10" customHeight="1" thickBot="1" x14ac:dyDescent="0.3">
      <c r="A38" s="100"/>
      <c r="B38" s="100"/>
      <c r="C38" s="100"/>
      <c r="D38" s="100"/>
      <c r="E38" s="100"/>
      <c r="F38" s="100"/>
      <c r="G38" s="100"/>
      <c r="H38" s="100"/>
      <c r="I38" s="100"/>
      <c r="J38" s="100"/>
      <c r="K38" s="100"/>
      <c r="L38" s="100"/>
      <c r="M38" s="100"/>
      <c r="N38" s="100"/>
      <c r="O38" s="100"/>
      <c r="P38" s="100"/>
      <c r="Q38" s="100"/>
      <c r="R38" s="100"/>
      <c r="S38" s="100"/>
      <c r="T38" s="100"/>
    </row>
    <row r="39" spans="1:20" ht="10" customHeight="1" thickBot="1" x14ac:dyDescent="0.3">
      <c r="A39" s="106" t="s">
        <v>13</v>
      </c>
      <c r="B39" s="107"/>
      <c r="C39" s="108" t="s">
        <v>16</v>
      </c>
      <c r="D39" s="108"/>
      <c r="E39" s="109">
        <v>37.81</v>
      </c>
      <c r="F39" s="110"/>
      <c r="G39" s="99"/>
      <c r="H39" s="106" t="s">
        <v>18</v>
      </c>
      <c r="I39" s="107"/>
      <c r="J39" s="108" t="s">
        <v>16</v>
      </c>
      <c r="K39" s="108"/>
      <c r="L39" s="109">
        <v>43.17</v>
      </c>
      <c r="M39" s="110"/>
      <c r="N39" s="99"/>
      <c r="O39" s="136" t="s">
        <v>19</v>
      </c>
      <c r="P39" s="137"/>
      <c r="Q39" s="137"/>
      <c r="R39" s="137"/>
      <c r="S39" s="137"/>
      <c r="T39" s="138"/>
    </row>
    <row r="40" spans="1:20" ht="10" customHeight="1" thickBot="1" x14ac:dyDescent="0.3">
      <c r="A40" s="26" t="s">
        <v>4</v>
      </c>
      <c r="B40" s="27" t="s">
        <v>2</v>
      </c>
      <c r="C40" s="23" t="s">
        <v>64</v>
      </c>
      <c r="D40" s="25" t="s">
        <v>21</v>
      </c>
      <c r="E40" s="23" t="s">
        <v>20</v>
      </c>
      <c r="F40" s="28" t="s">
        <v>17</v>
      </c>
      <c r="G40" s="99"/>
      <c r="H40" s="26" t="s">
        <v>4</v>
      </c>
      <c r="I40" s="27" t="s">
        <v>2</v>
      </c>
      <c r="J40" s="23" t="s">
        <v>64</v>
      </c>
      <c r="K40" s="25" t="s">
        <v>21</v>
      </c>
      <c r="L40" s="23" t="s">
        <v>20</v>
      </c>
      <c r="M40" s="28" t="s">
        <v>17</v>
      </c>
      <c r="N40" s="99"/>
      <c r="O40" s="130" t="s">
        <v>4</v>
      </c>
      <c r="P40" s="131"/>
      <c r="Q40" s="23" t="s">
        <v>64</v>
      </c>
      <c r="R40" s="118" t="s">
        <v>17</v>
      </c>
      <c r="S40" s="119"/>
      <c r="T40" s="120"/>
    </row>
    <row r="41" spans="1:20" ht="10" customHeight="1" x14ac:dyDescent="0.25">
      <c r="A41" s="18">
        <f>'U16 Girls Entries'!$B3</f>
        <v>0</v>
      </c>
      <c r="B41" s="19">
        <f>'U16 Girls Entries'!B19</f>
        <v>0</v>
      </c>
      <c r="C41" s="15">
        <f>'U16 Girls Entries'!$B4</f>
        <v>0</v>
      </c>
      <c r="D41" s="44"/>
      <c r="E41" s="15" t="str">
        <f>IF($D41&gt;=$E$39,IF($D41&gt;0,"YES","" )," ")</f>
        <v xml:space="preserve"> </v>
      </c>
      <c r="F41" s="20">
        <f>IF($D41&gt;0,6-RANK($D41,D$41:D$46,0),0)</f>
        <v>0</v>
      </c>
      <c r="G41" s="101"/>
      <c r="H41" s="18">
        <f>'U16 Girls Entries'!$B3</f>
        <v>0</v>
      </c>
      <c r="I41" s="19">
        <f>'U16 Girls Entries'!B20</f>
        <v>0</v>
      </c>
      <c r="J41" s="15">
        <f>'U16 Girls Entries'!$B4</f>
        <v>0</v>
      </c>
      <c r="K41" s="44"/>
      <c r="L41" s="15" t="str">
        <f>IF($K41&gt;=$L$39,IF($K41&gt;0,"YES","" )," ")</f>
        <v xml:space="preserve"> </v>
      </c>
      <c r="M41" s="20">
        <f>IF($K41&gt;0,6-RANK($K41,K$41:K$46,0),0)</f>
        <v>0</v>
      </c>
      <c r="N41" s="101"/>
      <c r="O41" s="132">
        <f>'U16 Girls Entries'!$B3</f>
        <v>0</v>
      </c>
      <c r="P41" s="133"/>
      <c r="Q41" s="15">
        <f>'U16 Girls Entries'!$B4</f>
        <v>0</v>
      </c>
      <c r="R41" s="121">
        <f t="shared" ref="R41:R46" si="22">SUM(F5,M5,T5,F14,M14,T14,F23,M23,T23,T32,M32,F32,F41,M41)</f>
        <v>0</v>
      </c>
      <c r="S41" s="122"/>
      <c r="T41" s="123"/>
    </row>
    <row r="42" spans="1:20" ht="10" customHeight="1" x14ac:dyDescent="0.25">
      <c r="A42" s="13">
        <f>'U16 Girls Entries'!$E3</f>
        <v>0</v>
      </c>
      <c r="B42" s="11">
        <f>'U16 Girls Entries'!E19</f>
        <v>0</v>
      </c>
      <c r="C42" s="7">
        <f>'U16 Girls Entries'!$E4</f>
        <v>0</v>
      </c>
      <c r="D42" s="45"/>
      <c r="E42" s="7" t="str">
        <f t="shared" ref="E42:E46" si="23">IF($D42&gt;=$E$39,IF($D42&gt;0,"YES","" )," ")</f>
        <v xml:space="preserve"> </v>
      </c>
      <c r="F42" s="8">
        <f t="shared" ref="F42:F46" si="24">IF($D42&gt;0,6-RANK($D42,D$41:D$46,0),0)</f>
        <v>0</v>
      </c>
      <c r="G42" s="101"/>
      <c r="H42" s="13">
        <f>'U16 Girls Entries'!$E3</f>
        <v>0</v>
      </c>
      <c r="I42" s="11">
        <f>'U16 Girls Entries'!E20</f>
        <v>0</v>
      </c>
      <c r="J42" s="7">
        <f>'U16 Girls Entries'!$E4</f>
        <v>0</v>
      </c>
      <c r="K42" s="45"/>
      <c r="L42" s="7" t="str">
        <f t="shared" ref="L42:L46" si="25">IF($K42&gt;=$L$39,IF($K42&gt;0,"YES","" )," ")</f>
        <v xml:space="preserve"> </v>
      </c>
      <c r="M42" s="8">
        <f t="shared" ref="M42:M46" si="26">IF($K42&gt;0,6-RANK($K42,K$41:K$46,0),0)</f>
        <v>0</v>
      </c>
      <c r="N42" s="101"/>
      <c r="O42" s="134">
        <f>'U16 Girls Entries'!$E3</f>
        <v>0</v>
      </c>
      <c r="P42" s="135"/>
      <c r="Q42" s="7">
        <f>'U16 Girls Entries'!$E4</f>
        <v>0</v>
      </c>
      <c r="R42" s="124">
        <f t="shared" si="22"/>
        <v>0</v>
      </c>
      <c r="S42" s="125"/>
      <c r="T42" s="126"/>
    </row>
    <row r="43" spans="1:20" ht="10" customHeight="1" x14ac:dyDescent="0.25">
      <c r="A43" s="13">
        <f>'U16 Girls Entries'!$H3</f>
        <v>0</v>
      </c>
      <c r="B43" s="11">
        <f>'U16 Girls Entries'!H19</f>
        <v>0</v>
      </c>
      <c r="C43" s="7">
        <f>'U16 Girls Entries'!$H4</f>
        <v>0</v>
      </c>
      <c r="D43" s="45"/>
      <c r="E43" s="7" t="str">
        <f t="shared" si="23"/>
        <v xml:space="preserve"> </v>
      </c>
      <c r="F43" s="8">
        <f t="shared" si="24"/>
        <v>0</v>
      </c>
      <c r="G43" s="101"/>
      <c r="H43" s="13">
        <f>'U16 Girls Entries'!$H3</f>
        <v>0</v>
      </c>
      <c r="I43" s="11">
        <f>'U16 Girls Entries'!H20</f>
        <v>0</v>
      </c>
      <c r="J43" s="7">
        <f>'U16 Girls Entries'!$H4</f>
        <v>0</v>
      </c>
      <c r="K43" s="45"/>
      <c r="L43" s="7" t="str">
        <f t="shared" si="25"/>
        <v xml:space="preserve"> </v>
      </c>
      <c r="M43" s="8">
        <f t="shared" si="26"/>
        <v>0</v>
      </c>
      <c r="N43" s="101"/>
      <c r="O43" s="134">
        <f>'U16 Girls Entries'!$H3</f>
        <v>0</v>
      </c>
      <c r="P43" s="135"/>
      <c r="Q43" s="7">
        <f>'U16 Girls Entries'!$H4</f>
        <v>0</v>
      </c>
      <c r="R43" s="124">
        <f t="shared" si="22"/>
        <v>0</v>
      </c>
      <c r="S43" s="125"/>
      <c r="T43" s="126"/>
    </row>
    <row r="44" spans="1:20" ht="10" customHeight="1" x14ac:dyDescent="0.25">
      <c r="A44" s="13">
        <f>'U16 Girls Entries'!$K3</f>
        <v>0</v>
      </c>
      <c r="B44" s="11">
        <f>'U16 Girls Entries'!K19</f>
        <v>0</v>
      </c>
      <c r="C44" s="7">
        <f>'U16 Girls Entries'!$K4</f>
        <v>0</v>
      </c>
      <c r="D44" s="45"/>
      <c r="E44" s="7" t="str">
        <f t="shared" si="23"/>
        <v xml:space="preserve"> </v>
      </c>
      <c r="F44" s="8">
        <f t="shared" si="24"/>
        <v>0</v>
      </c>
      <c r="G44" s="101"/>
      <c r="H44" s="13">
        <f>'U16 Girls Entries'!$K3</f>
        <v>0</v>
      </c>
      <c r="I44" s="11">
        <f>'U16 Girls Entries'!K20</f>
        <v>0</v>
      </c>
      <c r="J44" s="7">
        <f>'U16 Girls Entries'!$K4</f>
        <v>0</v>
      </c>
      <c r="K44" s="45"/>
      <c r="L44" s="7" t="str">
        <f t="shared" si="25"/>
        <v xml:space="preserve"> </v>
      </c>
      <c r="M44" s="8">
        <f t="shared" si="26"/>
        <v>0</v>
      </c>
      <c r="N44" s="101"/>
      <c r="O44" s="134">
        <f>'U16 Girls Entries'!$K3</f>
        <v>0</v>
      </c>
      <c r="P44" s="135"/>
      <c r="Q44" s="7">
        <f>'U16 Girls Entries'!$K4</f>
        <v>0</v>
      </c>
      <c r="R44" s="124">
        <f t="shared" si="22"/>
        <v>0</v>
      </c>
      <c r="S44" s="125"/>
      <c r="T44" s="126"/>
    </row>
    <row r="45" spans="1:20" ht="10" customHeight="1" x14ac:dyDescent="0.25">
      <c r="A45" s="13">
        <f>'U16 Girls Entries'!$N3</f>
        <v>0</v>
      </c>
      <c r="B45" s="11">
        <f>'U16 Girls Entries'!N19</f>
        <v>0</v>
      </c>
      <c r="C45" s="7">
        <f>'U16 Girls Entries'!$N4</f>
        <v>0</v>
      </c>
      <c r="D45" s="45"/>
      <c r="E45" s="7" t="str">
        <f t="shared" si="23"/>
        <v xml:space="preserve"> </v>
      </c>
      <c r="F45" s="8">
        <f t="shared" si="24"/>
        <v>0</v>
      </c>
      <c r="G45" s="101"/>
      <c r="H45" s="13">
        <f>'U16 Girls Entries'!$N3</f>
        <v>0</v>
      </c>
      <c r="I45" s="11">
        <f>'U16 Girls Entries'!N20</f>
        <v>0</v>
      </c>
      <c r="J45" s="7">
        <f>'U16 Girls Entries'!$N4</f>
        <v>0</v>
      </c>
      <c r="K45" s="45"/>
      <c r="L45" s="7" t="str">
        <f t="shared" si="25"/>
        <v xml:space="preserve"> </v>
      </c>
      <c r="M45" s="8">
        <f t="shared" si="26"/>
        <v>0</v>
      </c>
      <c r="N45" s="101"/>
      <c r="O45" s="134">
        <f>'U16 Girls Entries'!$N3</f>
        <v>0</v>
      </c>
      <c r="P45" s="135"/>
      <c r="Q45" s="7">
        <f>'U16 Girls Entries'!$N4</f>
        <v>0</v>
      </c>
      <c r="R45" s="124">
        <f t="shared" si="22"/>
        <v>0</v>
      </c>
      <c r="S45" s="125"/>
      <c r="T45" s="126"/>
    </row>
    <row r="46" spans="1:20" ht="10" customHeight="1" thickBot="1" x14ac:dyDescent="0.3">
      <c r="A46" s="14">
        <f>'U16 Girls Entries'!$Q3</f>
        <v>0</v>
      </c>
      <c r="B46" s="12">
        <f>'U16 Girls Entries'!Q19</f>
        <v>0</v>
      </c>
      <c r="C46" s="9">
        <f>'U16 Girls Entries'!$Q4</f>
        <v>0</v>
      </c>
      <c r="D46" s="46"/>
      <c r="E46" s="9" t="str">
        <f t="shared" si="23"/>
        <v xml:space="preserve"> </v>
      </c>
      <c r="F46" s="10">
        <f t="shared" si="24"/>
        <v>0</v>
      </c>
      <c r="G46" s="101"/>
      <c r="H46" s="14">
        <f>'U16 Girls Entries'!$Q3</f>
        <v>0</v>
      </c>
      <c r="I46" s="12">
        <f>'U16 Girls Entries'!Q20</f>
        <v>0</v>
      </c>
      <c r="J46" s="9">
        <f>'U16 Girls Entries'!$Q4</f>
        <v>0</v>
      </c>
      <c r="K46" s="46"/>
      <c r="L46" s="9" t="str">
        <f t="shared" si="25"/>
        <v xml:space="preserve"> </v>
      </c>
      <c r="M46" s="10">
        <f t="shared" si="26"/>
        <v>0</v>
      </c>
      <c r="N46" s="101"/>
      <c r="O46" s="116">
        <f>'U16 Girls Entries'!$Q3</f>
        <v>0</v>
      </c>
      <c r="P46" s="117"/>
      <c r="Q46" s="9">
        <f>'U16 Girls Entries'!$Q4</f>
        <v>0</v>
      </c>
      <c r="R46" s="127">
        <f t="shared" si="22"/>
        <v>0</v>
      </c>
      <c r="S46" s="128"/>
      <c r="T46" s="129"/>
    </row>
  </sheetData>
  <mergeCells count="73">
    <mergeCell ref="G1:N1"/>
    <mergeCell ref="O1:T1"/>
    <mergeCell ref="A3:B3"/>
    <mergeCell ref="C3:D3"/>
    <mergeCell ref="E3:F3"/>
    <mergeCell ref="G3:G10"/>
    <mergeCell ref="H3:I3"/>
    <mergeCell ref="J3:K3"/>
    <mergeCell ref="L3:M3"/>
    <mergeCell ref="A1:B1"/>
    <mergeCell ref="C1:F1"/>
    <mergeCell ref="S12:T12"/>
    <mergeCell ref="N3:N10"/>
    <mergeCell ref="O3:P3"/>
    <mergeCell ref="Q3:R3"/>
    <mergeCell ref="S3:T3"/>
    <mergeCell ref="A11:T11"/>
    <mergeCell ref="A12:B12"/>
    <mergeCell ref="C12:D12"/>
    <mergeCell ref="E12:F12"/>
    <mergeCell ref="G12:G19"/>
    <mergeCell ref="H12:I12"/>
    <mergeCell ref="J12:K12"/>
    <mergeCell ref="L12:M12"/>
    <mergeCell ref="N12:N19"/>
    <mergeCell ref="O12:P12"/>
    <mergeCell ref="Q12:R12"/>
    <mergeCell ref="A20:T20"/>
    <mergeCell ref="A21:B21"/>
    <mergeCell ref="C21:D21"/>
    <mergeCell ref="E21:F21"/>
    <mergeCell ref="G21:G28"/>
    <mergeCell ref="H21:I21"/>
    <mergeCell ref="J21:K21"/>
    <mergeCell ref="L21:M21"/>
    <mergeCell ref="N21:N28"/>
    <mergeCell ref="O21:P21"/>
    <mergeCell ref="Q21:R21"/>
    <mergeCell ref="S21:T21"/>
    <mergeCell ref="A29:T29"/>
    <mergeCell ref="A30:B30"/>
    <mergeCell ref="C30:D30"/>
    <mergeCell ref="E30:F30"/>
    <mergeCell ref="G30:G37"/>
    <mergeCell ref="N30:N37"/>
    <mergeCell ref="O30:P30"/>
    <mergeCell ref="Q30:R30"/>
    <mergeCell ref="S30:T30"/>
    <mergeCell ref="H30:M37"/>
    <mergeCell ref="A38:T38"/>
    <mergeCell ref="J39:K39"/>
    <mergeCell ref="L39:M39"/>
    <mergeCell ref="N39:N46"/>
    <mergeCell ref="O39:T39"/>
    <mergeCell ref="O40:P40"/>
    <mergeCell ref="R40:T40"/>
    <mergeCell ref="O41:P41"/>
    <mergeCell ref="R41:T41"/>
    <mergeCell ref="O42:P42"/>
    <mergeCell ref="R42:T42"/>
    <mergeCell ref="O46:P46"/>
    <mergeCell ref="R44:T44"/>
    <mergeCell ref="O45:P45"/>
    <mergeCell ref="R45:T45"/>
    <mergeCell ref="A39:B39"/>
    <mergeCell ref="R46:T46"/>
    <mergeCell ref="O43:P43"/>
    <mergeCell ref="R43:T43"/>
    <mergeCell ref="O44:P44"/>
    <mergeCell ref="C39:D39"/>
    <mergeCell ref="E39:F39"/>
    <mergeCell ref="G39:G46"/>
    <mergeCell ref="H39:I39"/>
  </mergeCells>
  <pageMargins left="0.7" right="0.7" top="0.75" bottom="0.75" header="0.3" footer="0.3"/>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3</vt:i4>
      </vt:variant>
    </vt:vector>
  </HeadingPairs>
  <TitlesOfParts>
    <vt:vector size="27" baseType="lpstr">
      <vt:lpstr>Dates &amp; Ages</vt:lpstr>
      <vt:lpstr>Instructions</vt:lpstr>
      <vt:lpstr>Sheet2</vt:lpstr>
      <vt:lpstr>Sheet3</vt:lpstr>
      <vt:lpstr>Sheet4</vt:lpstr>
      <vt:lpstr>Sheet5</vt:lpstr>
      <vt:lpstr>Sheet6</vt:lpstr>
      <vt:lpstr>Sheet7</vt:lpstr>
      <vt:lpstr>Sheet8</vt:lpstr>
      <vt:lpstr>Sheet9</vt:lpstr>
      <vt:lpstr>Sheet1</vt:lpstr>
      <vt:lpstr>Meet Info</vt:lpstr>
      <vt:lpstr>U14 Boys Entries</vt:lpstr>
      <vt:lpstr>Sheet10</vt:lpstr>
      <vt:lpstr>U16 Boys Entries</vt:lpstr>
      <vt:lpstr>U14 Girls Entries</vt:lpstr>
      <vt:lpstr>U16 Girls Entries</vt:lpstr>
      <vt:lpstr>Sheet13</vt:lpstr>
      <vt:lpstr>Sheet11</vt:lpstr>
      <vt:lpstr>Sheet12</vt:lpstr>
      <vt:lpstr>U14 Boys Results</vt:lpstr>
      <vt:lpstr>U14 Girls Results</vt:lpstr>
      <vt:lpstr>U16 Boys Results</vt:lpstr>
      <vt:lpstr>U16 Girls Results</vt:lpstr>
      <vt:lpstr>Ages</vt:lpstr>
      <vt:lpstr>Dates</vt:lpstr>
      <vt:lpstr>Venues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Winchester</dc:creator>
  <cp:lastModifiedBy>S Gamester</cp:lastModifiedBy>
  <cp:lastPrinted>2017-01-08T19:31:17Z</cp:lastPrinted>
  <dcterms:created xsi:type="dcterms:W3CDTF">2016-05-12T19:38:28Z</dcterms:created>
  <dcterms:modified xsi:type="dcterms:W3CDTF">2026-03-03T10:25:10Z</dcterms:modified>
</cp:coreProperties>
</file>